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EEF573-46FD-44F1-B7EE-6A2113F86A13}" xr6:coauthVersionLast="45" xr6:coauthVersionMax="45" xr10:uidLastSave="{00000000-0000-0000-0000-000000000000}"/>
  <bookViews>
    <workbookView xWindow="-120" yWindow="-120" windowWidth="29040" windowHeight="15840" xr2:uid="{8A050972-7061-4391-9FC9-1CDBF5F5937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F6" i="1"/>
  <c r="H6" i="1"/>
  <c r="J6" i="1"/>
  <c r="L6" i="1"/>
  <c r="F36" i="1"/>
  <c r="F41" i="1"/>
  <c r="L30" i="1" l="1"/>
  <c r="L50" i="1" l="1"/>
  <c r="J41" i="1" l="1"/>
  <c r="L8" i="1" l="1"/>
  <c r="J8" i="1"/>
  <c r="H8" i="1"/>
  <c r="F8" i="1"/>
  <c r="D8" i="1"/>
  <c r="L13" i="1"/>
  <c r="J13" i="1"/>
  <c r="H13" i="1"/>
  <c r="F13" i="1"/>
  <c r="D13" i="1"/>
  <c r="L22" i="1"/>
  <c r="J22" i="1"/>
  <c r="H22" i="1"/>
  <c r="F22" i="1"/>
  <c r="D22" i="1"/>
  <c r="L36" i="1"/>
  <c r="J36" i="1"/>
  <c r="H36" i="1"/>
  <c r="D36" i="1"/>
  <c r="L41" i="1"/>
  <c r="H41" i="1"/>
  <c r="D41" i="1"/>
  <c r="B49" i="1"/>
  <c r="J50" i="1"/>
  <c r="H50" i="1"/>
  <c r="F50" i="1"/>
  <c r="D50" i="1"/>
  <c r="L56" i="1"/>
  <c r="J56" i="1"/>
  <c r="H56" i="1"/>
  <c r="F56" i="1"/>
  <c r="D56" i="1"/>
  <c r="B68" i="1" l="1"/>
  <c r="B67" i="1"/>
  <c r="B66" i="1"/>
  <c r="B65" i="1"/>
  <c r="B64" i="1"/>
  <c r="B63" i="1"/>
  <c r="B62" i="1"/>
  <c r="B61" i="1"/>
  <c r="B60" i="1"/>
  <c r="B59" i="1"/>
  <c r="B58" i="1"/>
  <c r="B57" i="1"/>
  <c r="B55" i="1"/>
  <c r="B54" i="1"/>
  <c r="B53" i="1"/>
  <c r="B52" i="1"/>
  <c r="B51" i="1"/>
  <c r="B48" i="1"/>
  <c r="B47" i="1"/>
  <c r="B46" i="1"/>
  <c r="B45" i="1"/>
  <c r="B44" i="1"/>
  <c r="B43" i="1"/>
  <c r="B42" i="1"/>
  <c r="B40" i="1"/>
  <c r="B39" i="1"/>
  <c r="B38" i="1"/>
  <c r="B37" i="1"/>
  <c r="B35" i="1"/>
  <c r="B34" i="1"/>
  <c r="B33" i="1"/>
  <c r="B32" i="1"/>
  <c r="B31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2" i="1"/>
  <c r="B11" i="1"/>
  <c r="B10" i="1"/>
  <c r="B9" i="1"/>
  <c r="B8" i="1" s="1"/>
  <c r="B56" i="1" l="1"/>
  <c r="B22" i="1"/>
  <c r="B13" i="1"/>
  <c r="B36" i="1"/>
  <c r="B50" i="1"/>
  <c r="B41" i="1"/>
  <c r="J30" i="1"/>
  <c r="H30" i="1"/>
  <c r="F30" i="1"/>
  <c r="D30" i="1"/>
  <c r="B30" i="1"/>
  <c r="B6" i="1" l="1"/>
</calcChain>
</file>

<file path=xl/sharedStrings.xml><?xml version="1.0" encoding="utf-8"?>
<sst xmlns="http://schemas.openxmlformats.org/spreadsheetml/2006/main" count="83" uniqueCount="74">
  <si>
    <t>Аймактар</t>
  </si>
  <si>
    <t>Баардык пенсионерлердин саны, адам*</t>
  </si>
  <si>
    <t>пенсиянын орточо өлчөмү, сом*</t>
  </si>
  <si>
    <t>Аялдын саны</t>
  </si>
  <si>
    <t>Курагы   боюнча</t>
  </si>
  <si>
    <t>Майыптыгы  боюнча</t>
  </si>
  <si>
    <t>баккан адамынан айрылгандыгы боюнча</t>
  </si>
  <si>
    <t xml:space="preserve">Социалдык  фонд аркылуу төлөнгөн  аскер кызматкерлеринин пенсиясы  </t>
  </si>
  <si>
    <t>пенсионерлердин саны, адам*</t>
  </si>
  <si>
    <t>Республика боюнча</t>
  </si>
  <si>
    <t>Бишкек шаары</t>
  </si>
  <si>
    <t>Чуй  обл.</t>
  </si>
  <si>
    <t>Аламудун</t>
  </si>
  <si>
    <t>Жайыл</t>
  </si>
  <si>
    <t>Ысык-Ата</t>
  </si>
  <si>
    <t>Кемин</t>
  </si>
  <si>
    <t>Москва</t>
  </si>
  <si>
    <t>Панфилов</t>
  </si>
  <si>
    <t>Сокулук</t>
  </si>
  <si>
    <t>Чуй-Токмок</t>
  </si>
  <si>
    <t>Ысык-Көл  обл.</t>
  </si>
  <si>
    <t>Каракол шаары</t>
  </si>
  <si>
    <t>Балыкчы шаары</t>
  </si>
  <si>
    <t>Ак-Суу</t>
  </si>
  <si>
    <t>Жети-Огуз</t>
  </si>
  <si>
    <t>Ысык-Көл</t>
  </si>
  <si>
    <t>Тон</t>
  </si>
  <si>
    <t>Тюп</t>
  </si>
  <si>
    <t>Нарын обл.</t>
  </si>
  <si>
    <t>Ак-Талаа</t>
  </si>
  <si>
    <t>Ат-Башы</t>
  </si>
  <si>
    <t>Жумгал</t>
  </si>
  <si>
    <t>Кочкор</t>
  </si>
  <si>
    <t>Нарын</t>
  </si>
  <si>
    <t>Талас обл.</t>
  </si>
  <si>
    <t>Талас</t>
  </si>
  <si>
    <t>Бакай-Ата</t>
  </si>
  <si>
    <t>Манас</t>
  </si>
  <si>
    <t>Ош обл.</t>
  </si>
  <si>
    <t>Алай</t>
  </si>
  <si>
    <t>Араван</t>
  </si>
  <si>
    <t>Кара-Кулжа</t>
  </si>
  <si>
    <t>Кара-Суу</t>
  </si>
  <si>
    <t>Ноокат</t>
  </si>
  <si>
    <t>Узген</t>
  </si>
  <si>
    <t>Чон-Алай</t>
  </si>
  <si>
    <t>Ош шаары</t>
  </si>
  <si>
    <t>Баткен обл.</t>
  </si>
  <si>
    <t>Баткен</t>
  </si>
  <si>
    <t>Кадамжай</t>
  </si>
  <si>
    <t>Кызыл-Кия шаары</t>
  </si>
  <si>
    <t>Лейлек</t>
  </si>
  <si>
    <t>Сулюкта шаары</t>
  </si>
  <si>
    <t>Жалалабат обл.</t>
  </si>
  <si>
    <t>Жалал-Абад шаары</t>
  </si>
  <si>
    <t>Кара-Куль шаары</t>
  </si>
  <si>
    <t>Таш-Кумыр шаары</t>
  </si>
  <si>
    <t>Майлуу-Суу шаары</t>
  </si>
  <si>
    <t>Ала-Бука</t>
  </si>
  <si>
    <t>Аксы</t>
  </si>
  <si>
    <t>Базар-Коргон</t>
  </si>
  <si>
    <t>Ноокен</t>
  </si>
  <si>
    <t>Токтогул</t>
  </si>
  <si>
    <t>Сузак</t>
  </si>
  <si>
    <t>Чаткал</t>
  </si>
  <si>
    <t>Тогуз-Торо</t>
  </si>
  <si>
    <t>Биринчи Май</t>
  </si>
  <si>
    <t>Ленин</t>
  </si>
  <si>
    <t>Свердлов</t>
  </si>
  <si>
    <t>Октябрь</t>
  </si>
  <si>
    <t>Айтматов</t>
  </si>
  <si>
    <t>ЕАЭС</t>
  </si>
  <si>
    <t xml:space="preserve"> </t>
  </si>
  <si>
    <t>2026-жылдын 1-январына карата 94-СОЦ статистикалык отчеттун негизинде пенсионерлердин саны жана пенсияларынын өлчөмү боюнча маалымат.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</si>
</sst>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DE7C-3316-4B93-8715-417D15B2A2EF}">
  <dimension ref="A2:R68"/>
  <sheetViews>
    <sheetView tabSelected="1" workbookViewId="0">
      <selection activeCell="P9" sqref="P9"/>
    </sheetView>
  </sheetViews>
  <sheetFormatPr defaultRowHeight="15" x14ac:dyDescent="0.25"/>
  <cols>
    <col min="1" max="1" width="19.140625" customWidth="1"/>
    <col min="2" max="2" width="9.5703125" customWidth="1"/>
    <col min="3" max="3" width="9.42578125" customWidth="1"/>
    <col min="4" max="4" width="8.28515625" customWidth="1"/>
    <col min="5" max="5" width="9.5703125" customWidth="1"/>
    <col min="6" max="6" width="8.7109375" customWidth="1"/>
    <col min="7" max="7" width="9.42578125" customWidth="1"/>
    <col min="9" max="9" width="10.42578125" customWidth="1"/>
    <col min="10" max="10" width="9.42578125" customWidth="1"/>
    <col min="11" max="11" width="10.140625" customWidth="1"/>
    <col min="12" max="12" width="9.85546875" customWidth="1"/>
    <col min="13" max="13" width="10.28515625" customWidth="1"/>
  </cols>
  <sheetData>
    <row r="2" spans="1:18" ht="33" customHeight="1" x14ac:dyDescent="0.25">
      <c r="A2" s="33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8" ht="75.75" customHeight="1" x14ac:dyDescent="0.25">
      <c r="A3" s="36" t="s">
        <v>0</v>
      </c>
      <c r="B3" s="38" t="s">
        <v>1</v>
      </c>
      <c r="C3" s="40" t="s">
        <v>2</v>
      </c>
      <c r="D3" s="36" t="s">
        <v>3</v>
      </c>
      <c r="E3" s="40" t="s">
        <v>2</v>
      </c>
      <c r="F3" s="42" t="s">
        <v>4</v>
      </c>
      <c r="G3" s="43"/>
      <c r="H3" s="44" t="s">
        <v>5</v>
      </c>
      <c r="I3" s="43"/>
      <c r="J3" s="45" t="s">
        <v>6</v>
      </c>
      <c r="K3" s="46"/>
      <c r="L3" s="45" t="s">
        <v>7</v>
      </c>
      <c r="M3" s="46"/>
    </row>
    <row r="4" spans="1:18" ht="63.75" customHeight="1" x14ac:dyDescent="0.25">
      <c r="A4" s="37"/>
      <c r="B4" s="39"/>
      <c r="C4" s="41"/>
      <c r="D4" s="37"/>
      <c r="E4" s="41"/>
      <c r="F4" s="2" t="s">
        <v>8</v>
      </c>
      <c r="G4" s="3" t="s">
        <v>2</v>
      </c>
      <c r="H4" s="2" t="s">
        <v>8</v>
      </c>
      <c r="I4" s="4" t="s">
        <v>2</v>
      </c>
      <c r="J4" s="2" t="s">
        <v>8</v>
      </c>
      <c r="K4" s="5" t="s">
        <v>2</v>
      </c>
      <c r="L4" s="6" t="s">
        <v>8</v>
      </c>
      <c r="M4" s="5" t="s">
        <v>2</v>
      </c>
    </row>
    <row r="5" spans="1:18" ht="13.5" customHeight="1" x14ac:dyDescent="0.25">
      <c r="A5" s="7">
        <v>1</v>
      </c>
      <c r="B5" s="7">
        <v>2</v>
      </c>
      <c r="C5" s="8">
        <v>3</v>
      </c>
      <c r="D5" s="9">
        <v>4</v>
      </c>
      <c r="E5" s="9">
        <v>5</v>
      </c>
      <c r="F5" s="10">
        <v>6</v>
      </c>
      <c r="G5" s="11">
        <v>7</v>
      </c>
      <c r="H5" s="12">
        <v>8</v>
      </c>
      <c r="I5" s="13">
        <v>9</v>
      </c>
      <c r="J5" s="14">
        <v>10</v>
      </c>
      <c r="K5" s="15">
        <v>11</v>
      </c>
      <c r="L5" s="15">
        <v>12</v>
      </c>
      <c r="M5" s="15">
        <v>13</v>
      </c>
    </row>
    <row r="6" spans="1:18" ht="19.5" customHeight="1" x14ac:dyDescent="0.25">
      <c r="A6" s="16" t="s">
        <v>9</v>
      </c>
      <c r="B6" s="17">
        <f>B7+B8+B13+B22+B30+B36+B41+B49+B50+B56</f>
        <v>816626</v>
      </c>
      <c r="C6" s="17">
        <v>11232</v>
      </c>
      <c r="D6" s="17">
        <f t="shared" ref="C6:M6" si="0">D7+D8+D13+D22+D30+D36+D41+D49+D50+D56</f>
        <v>542516</v>
      </c>
      <c r="E6" s="17">
        <v>11282</v>
      </c>
      <c r="F6" s="17">
        <f t="shared" si="0"/>
        <v>647786</v>
      </c>
      <c r="G6" s="17">
        <v>11540</v>
      </c>
      <c r="H6" s="17">
        <f t="shared" si="0"/>
        <v>131529</v>
      </c>
      <c r="I6" s="17">
        <v>10207</v>
      </c>
      <c r="J6" s="17">
        <f t="shared" si="0"/>
        <v>36360</v>
      </c>
      <c r="K6" s="17">
        <v>9391</v>
      </c>
      <c r="L6" s="17">
        <f t="shared" si="0"/>
        <v>951</v>
      </c>
      <c r="M6" s="17">
        <v>13100</v>
      </c>
    </row>
    <row r="7" spans="1:18" ht="17.25" customHeight="1" x14ac:dyDescent="0.25">
      <c r="A7" s="16" t="s">
        <v>71</v>
      </c>
      <c r="B7" s="17">
        <v>135</v>
      </c>
      <c r="C7" s="17">
        <v>3658</v>
      </c>
      <c r="D7" s="17">
        <v>91</v>
      </c>
      <c r="E7" s="17">
        <v>2995</v>
      </c>
      <c r="F7" s="17">
        <v>132</v>
      </c>
      <c r="G7" s="17">
        <v>3693</v>
      </c>
      <c r="H7" s="17">
        <v>2</v>
      </c>
      <c r="I7" s="17">
        <v>935</v>
      </c>
      <c r="J7" s="17">
        <v>1</v>
      </c>
      <c r="K7" s="17">
        <v>4440</v>
      </c>
      <c r="L7" s="17">
        <v>0</v>
      </c>
      <c r="M7" s="17">
        <v>0</v>
      </c>
    </row>
    <row r="8" spans="1:18" x14ac:dyDescent="0.25">
      <c r="A8" s="16" t="s">
        <v>10</v>
      </c>
      <c r="B8" s="17">
        <f>B9+B10+B11+B12</f>
        <v>123445</v>
      </c>
      <c r="C8" s="17">
        <v>13898</v>
      </c>
      <c r="D8" s="17">
        <f t="shared" ref="D8:M8" si="1">D9+D10+D11+D12</f>
        <v>88871</v>
      </c>
      <c r="E8" s="17">
        <v>13475</v>
      </c>
      <c r="F8" s="17">
        <f t="shared" si="1"/>
        <v>104225</v>
      </c>
      <c r="G8" s="17">
        <v>14483</v>
      </c>
      <c r="H8" s="17">
        <f t="shared" si="1"/>
        <v>14360</v>
      </c>
      <c r="I8" s="17">
        <v>10990</v>
      </c>
      <c r="J8" s="17">
        <f t="shared" si="1"/>
        <v>4652</v>
      </c>
      <c r="K8" s="17">
        <v>9420</v>
      </c>
      <c r="L8" s="17">
        <f t="shared" si="1"/>
        <v>208</v>
      </c>
      <c r="M8" s="17">
        <v>21177</v>
      </c>
    </row>
    <row r="9" spans="1:18" x14ac:dyDescent="0.25">
      <c r="A9" s="31" t="s">
        <v>66</v>
      </c>
      <c r="B9" s="18">
        <f>F9+H9+J9+L9</f>
        <v>26612</v>
      </c>
      <c r="C9" s="18">
        <v>13780</v>
      </c>
      <c r="D9" s="18">
        <v>18874</v>
      </c>
      <c r="E9" s="18">
        <v>13259</v>
      </c>
      <c r="F9" s="18">
        <v>22205</v>
      </c>
      <c r="G9" s="25">
        <v>14405</v>
      </c>
      <c r="H9" s="18">
        <v>3200</v>
      </c>
      <c r="I9" s="25">
        <v>10585</v>
      </c>
      <c r="J9" s="18">
        <v>1139</v>
      </c>
      <c r="K9" s="18">
        <v>9084</v>
      </c>
      <c r="L9" s="18">
        <v>68</v>
      </c>
      <c r="M9" s="20">
        <v>25158</v>
      </c>
      <c r="N9" t="s">
        <v>72</v>
      </c>
      <c r="R9" t="s">
        <v>72</v>
      </c>
    </row>
    <row r="10" spans="1:18" x14ac:dyDescent="0.25">
      <c r="A10" s="31" t="s">
        <v>67</v>
      </c>
      <c r="B10" s="18">
        <f t="shared" ref="B10:B12" si="2">F10+H10+J10+L10</f>
        <v>34582</v>
      </c>
      <c r="C10" s="18">
        <v>13396</v>
      </c>
      <c r="D10" s="18">
        <v>24578</v>
      </c>
      <c r="E10" s="18">
        <v>12948</v>
      </c>
      <c r="F10" s="18">
        <v>28868</v>
      </c>
      <c r="G10" s="25">
        <v>13893</v>
      </c>
      <c r="H10" s="18">
        <v>4397</v>
      </c>
      <c r="I10" s="25">
        <v>11045</v>
      </c>
      <c r="J10" s="18">
        <v>1264</v>
      </c>
      <c r="K10" s="18">
        <v>9990</v>
      </c>
      <c r="L10" s="18">
        <v>53</v>
      </c>
      <c r="M10" s="18">
        <v>18589</v>
      </c>
    </row>
    <row r="11" spans="1:18" x14ac:dyDescent="0.25">
      <c r="A11" s="31" t="s">
        <v>68</v>
      </c>
      <c r="B11" s="18">
        <f t="shared" si="2"/>
        <v>32911</v>
      </c>
      <c r="C11" s="18">
        <v>13536</v>
      </c>
      <c r="D11" s="18">
        <v>23654</v>
      </c>
      <c r="E11" s="18">
        <v>13247</v>
      </c>
      <c r="F11" s="18">
        <v>27917</v>
      </c>
      <c r="G11" s="25">
        <v>14118</v>
      </c>
      <c r="H11" s="18">
        <v>3678</v>
      </c>
      <c r="I11" s="25">
        <v>10729</v>
      </c>
      <c r="J11" s="18">
        <v>1275</v>
      </c>
      <c r="K11" s="18">
        <v>8837</v>
      </c>
      <c r="L11" s="18">
        <v>41</v>
      </c>
      <c r="M11" s="18">
        <v>15089</v>
      </c>
    </row>
    <row r="12" spans="1:18" x14ac:dyDescent="0.25">
      <c r="A12" s="31" t="s">
        <v>69</v>
      </c>
      <c r="B12" s="18">
        <f t="shared" si="2"/>
        <v>29340</v>
      </c>
      <c r="C12" s="18">
        <v>15033</v>
      </c>
      <c r="D12" s="18">
        <v>21765</v>
      </c>
      <c r="E12" s="18">
        <v>14505</v>
      </c>
      <c r="F12" s="18">
        <v>25235</v>
      </c>
      <c r="G12" s="18">
        <v>15632</v>
      </c>
      <c r="H12" s="18">
        <v>3085</v>
      </c>
      <c r="I12" s="18">
        <v>11642</v>
      </c>
      <c r="J12" s="18">
        <v>974</v>
      </c>
      <c r="K12" s="18">
        <v>9837</v>
      </c>
      <c r="L12" s="19">
        <v>46</v>
      </c>
      <c r="M12" s="20">
        <v>23701</v>
      </c>
    </row>
    <row r="13" spans="1:18" ht="15" customHeight="1" x14ac:dyDescent="0.25">
      <c r="A13" s="16" t="s">
        <v>11</v>
      </c>
      <c r="B13" s="17">
        <f>B14+B15+B16+B17+B18+B19+B20+B21</f>
        <v>111355</v>
      </c>
      <c r="C13" s="17">
        <v>10966</v>
      </c>
      <c r="D13" s="17">
        <f t="shared" ref="D13:M13" si="3">D14+D15+D16+D17+D18+D19+D20+D21</f>
        <v>74064</v>
      </c>
      <c r="E13" s="17">
        <v>11013</v>
      </c>
      <c r="F13" s="17">
        <f t="shared" si="3"/>
        <v>88956</v>
      </c>
      <c r="G13" s="17">
        <v>11241</v>
      </c>
      <c r="H13" s="17">
        <f t="shared" si="3"/>
        <v>17455</v>
      </c>
      <c r="I13" s="17">
        <v>10250</v>
      </c>
      <c r="J13" s="17">
        <f t="shared" si="3"/>
        <v>4799</v>
      </c>
      <c r="K13" s="17">
        <v>8488</v>
      </c>
      <c r="L13" s="17">
        <f t="shared" si="3"/>
        <v>145</v>
      </c>
      <c r="M13" s="17">
        <v>10108</v>
      </c>
    </row>
    <row r="14" spans="1:18" x14ac:dyDescent="0.25">
      <c r="A14" s="31" t="s">
        <v>12</v>
      </c>
      <c r="B14" s="18">
        <f t="shared" ref="B14:B21" si="4">F14+H14+J14+L14</f>
        <v>10217</v>
      </c>
      <c r="C14" s="21">
        <v>11202</v>
      </c>
      <c r="D14" s="21">
        <v>6715</v>
      </c>
      <c r="E14" s="21">
        <v>11125</v>
      </c>
      <c r="F14" s="21">
        <v>8657</v>
      </c>
      <c r="G14" s="21">
        <v>11502</v>
      </c>
      <c r="H14" s="21">
        <v>1087</v>
      </c>
      <c r="I14" s="21">
        <v>9772</v>
      </c>
      <c r="J14" s="7">
        <v>465</v>
      </c>
      <c r="K14" s="21">
        <v>9002</v>
      </c>
      <c r="L14" s="7">
        <v>8</v>
      </c>
      <c r="M14" s="22">
        <v>9697</v>
      </c>
    </row>
    <row r="15" spans="1:18" x14ac:dyDescent="0.25">
      <c r="A15" s="31" t="s">
        <v>13</v>
      </c>
      <c r="B15" s="18">
        <f t="shared" si="4"/>
        <v>16464</v>
      </c>
      <c r="C15" s="21">
        <v>11546</v>
      </c>
      <c r="D15" s="21">
        <v>10974</v>
      </c>
      <c r="E15" s="21">
        <v>11551</v>
      </c>
      <c r="F15" s="21">
        <v>11608</v>
      </c>
      <c r="G15" s="21">
        <v>11926</v>
      </c>
      <c r="H15" s="21">
        <v>4296</v>
      </c>
      <c r="I15" s="21">
        <v>10878</v>
      </c>
      <c r="J15" s="7">
        <v>546</v>
      </c>
      <c r="K15" s="21">
        <v>8740</v>
      </c>
      <c r="L15" s="7">
        <v>14</v>
      </c>
      <c r="M15" s="21">
        <v>10525</v>
      </c>
    </row>
    <row r="16" spans="1:18" x14ac:dyDescent="0.25">
      <c r="A16" s="31" t="s">
        <v>14</v>
      </c>
      <c r="B16" s="18">
        <f t="shared" si="4"/>
        <v>20000</v>
      </c>
      <c r="C16" s="21">
        <v>11063</v>
      </c>
      <c r="D16" s="21">
        <v>13392</v>
      </c>
      <c r="E16" s="21">
        <v>11056</v>
      </c>
      <c r="F16" s="21">
        <v>17043</v>
      </c>
      <c r="G16" s="21">
        <v>11329</v>
      </c>
      <c r="H16" s="21">
        <v>2094</v>
      </c>
      <c r="I16" s="21">
        <v>10049</v>
      </c>
      <c r="J16" s="7">
        <v>836</v>
      </c>
      <c r="K16" s="21">
        <v>8229</v>
      </c>
      <c r="L16" s="7">
        <v>27</v>
      </c>
      <c r="M16" s="21">
        <v>9703</v>
      </c>
    </row>
    <row r="17" spans="1:13" x14ac:dyDescent="0.25">
      <c r="A17" s="31" t="s">
        <v>15</v>
      </c>
      <c r="B17" s="18">
        <f t="shared" si="4"/>
        <v>9203</v>
      </c>
      <c r="C17" s="21">
        <v>11124</v>
      </c>
      <c r="D17" s="21">
        <v>6050</v>
      </c>
      <c r="E17" s="21">
        <v>11195</v>
      </c>
      <c r="F17" s="21">
        <v>7575</v>
      </c>
      <c r="G17" s="21">
        <v>11436</v>
      </c>
      <c r="H17" s="21">
        <v>1012</v>
      </c>
      <c r="I17" s="21">
        <v>10356</v>
      </c>
      <c r="J17" s="7">
        <v>595</v>
      </c>
      <c r="K17" s="21">
        <v>8499</v>
      </c>
      <c r="L17" s="7">
        <v>21</v>
      </c>
      <c r="M17" s="21">
        <v>10059</v>
      </c>
    </row>
    <row r="18" spans="1:13" x14ac:dyDescent="0.25">
      <c r="A18" s="31" t="s">
        <v>16</v>
      </c>
      <c r="B18" s="18">
        <f t="shared" si="4"/>
        <v>13317</v>
      </c>
      <c r="C18" s="21">
        <v>10401</v>
      </c>
      <c r="D18" s="21">
        <v>8737</v>
      </c>
      <c r="E18" s="21">
        <v>10558</v>
      </c>
      <c r="F18" s="21">
        <v>10094</v>
      </c>
      <c r="G18" s="21">
        <v>10665</v>
      </c>
      <c r="H18" s="21">
        <v>2686</v>
      </c>
      <c r="I18" s="21">
        <v>9728</v>
      </c>
      <c r="J18" s="7">
        <v>510</v>
      </c>
      <c r="K18" s="21">
        <v>8721</v>
      </c>
      <c r="L18" s="7">
        <v>27</v>
      </c>
      <c r="M18" s="21">
        <v>10555</v>
      </c>
    </row>
    <row r="19" spans="1:13" x14ac:dyDescent="0.25">
      <c r="A19" s="31" t="s">
        <v>17</v>
      </c>
      <c r="B19" s="18">
        <f t="shared" si="4"/>
        <v>6933</v>
      </c>
      <c r="C19" s="21">
        <v>10650</v>
      </c>
      <c r="D19" s="21">
        <v>4424</v>
      </c>
      <c r="E19" s="21">
        <v>10688</v>
      </c>
      <c r="F19" s="21">
        <v>4835</v>
      </c>
      <c r="G19" s="21">
        <v>10936</v>
      </c>
      <c r="H19" s="21">
        <v>1871</v>
      </c>
      <c r="I19" s="21">
        <v>10191</v>
      </c>
      <c r="J19" s="7">
        <v>221</v>
      </c>
      <c r="K19" s="21">
        <v>8280</v>
      </c>
      <c r="L19" s="7">
        <v>6</v>
      </c>
      <c r="M19" s="21">
        <v>10156</v>
      </c>
    </row>
    <row r="20" spans="1:13" x14ac:dyDescent="0.25">
      <c r="A20" s="31" t="s">
        <v>18</v>
      </c>
      <c r="B20" s="18">
        <f t="shared" si="4"/>
        <v>18849</v>
      </c>
      <c r="C20" s="21">
        <v>10781</v>
      </c>
      <c r="D20" s="21">
        <v>12577</v>
      </c>
      <c r="E20" s="21">
        <v>10820</v>
      </c>
      <c r="F20" s="21">
        <v>15671</v>
      </c>
      <c r="G20" s="21">
        <v>11066</v>
      </c>
      <c r="H20" s="21">
        <v>2332</v>
      </c>
      <c r="I20" s="21">
        <v>9788</v>
      </c>
      <c r="J20" s="7">
        <v>832</v>
      </c>
      <c r="K20" s="21">
        <v>8198</v>
      </c>
      <c r="L20" s="7">
        <v>14</v>
      </c>
      <c r="M20" s="21">
        <v>10321</v>
      </c>
    </row>
    <row r="21" spans="1:13" x14ac:dyDescent="0.25">
      <c r="A21" s="31" t="s">
        <v>19</v>
      </c>
      <c r="B21" s="18">
        <f t="shared" si="4"/>
        <v>16372</v>
      </c>
      <c r="C21" s="21">
        <v>10831</v>
      </c>
      <c r="D21" s="21">
        <v>11195</v>
      </c>
      <c r="E21" s="21">
        <v>10971</v>
      </c>
      <c r="F21" s="21">
        <v>13473</v>
      </c>
      <c r="G21" s="21">
        <v>11006</v>
      </c>
      <c r="H21" s="21">
        <v>2077</v>
      </c>
      <c r="I21" s="21">
        <v>10604</v>
      </c>
      <c r="J21" s="7">
        <v>794</v>
      </c>
      <c r="K21" s="21">
        <v>8490</v>
      </c>
      <c r="L21" s="7">
        <v>28</v>
      </c>
      <c r="M21" s="21">
        <v>9895</v>
      </c>
    </row>
    <row r="22" spans="1:13" ht="15" customHeight="1" x14ac:dyDescent="0.25">
      <c r="A22" s="16" t="s">
        <v>20</v>
      </c>
      <c r="B22" s="24">
        <f>B23+B24+B25+B26+B27+B28+B29</f>
        <v>74994</v>
      </c>
      <c r="C22" s="24">
        <v>10924</v>
      </c>
      <c r="D22" s="24">
        <f t="shared" ref="D22:K22" si="5">D23+D24+D25+D26+D27+D28+D29</f>
        <v>49333</v>
      </c>
      <c r="E22" s="24">
        <v>10902</v>
      </c>
      <c r="F22" s="24">
        <f t="shared" si="5"/>
        <v>58191</v>
      </c>
      <c r="G22" s="24">
        <v>11259</v>
      </c>
      <c r="H22" s="24">
        <f t="shared" si="5"/>
        <v>12519</v>
      </c>
      <c r="I22" s="24">
        <v>9951</v>
      </c>
      <c r="J22" s="24">
        <f t="shared" si="5"/>
        <v>4199</v>
      </c>
      <c r="K22" s="24">
        <v>9197</v>
      </c>
      <c r="L22" s="24">
        <f>L23+L24+L25+L26+L27+L28+L29</f>
        <v>85</v>
      </c>
      <c r="M22" s="24">
        <v>10049</v>
      </c>
    </row>
    <row r="23" spans="1:13" x14ac:dyDescent="0.25">
      <c r="A23" s="31" t="s">
        <v>21</v>
      </c>
      <c r="B23" s="18">
        <f t="shared" ref="B23:B29" si="6">F23+H23+J23+L23</f>
        <v>10294</v>
      </c>
      <c r="C23" s="21">
        <v>12176</v>
      </c>
      <c r="D23" s="21">
        <v>7216</v>
      </c>
      <c r="E23" s="21">
        <v>11582</v>
      </c>
      <c r="F23" s="21">
        <v>7915</v>
      </c>
      <c r="G23" s="21">
        <v>12768</v>
      </c>
      <c r="H23" s="21">
        <v>1893</v>
      </c>
      <c r="I23" s="21">
        <v>10382</v>
      </c>
      <c r="J23" s="7">
        <v>472</v>
      </c>
      <c r="K23" s="21">
        <v>9505</v>
      </c>
      <c r="L23" s="7">
        <v>14</v>
      </c>
      <c r="M23" s="21">
        <v>9906</v>
      </c>
    </row>
    <row r="24" spans="1:13" x14ac:dyDescent="0.25">
      <c r="A24" s="31" t="s">
        <v>22</v>
      </c>
      <c r="B24" s="18">
        <f t="shared" si="6"/>
        <v>7489</v>
      </c>
      <c r="C24" s="21">
        <v>11255</v>
      </c>
      <c r="D24" s="21">
        <v>5070</v>
      </c>
      <c r="E24" s="21">
        <v>11027</v>
      </c>
      <c r="F24" s="21">
        <v>5587</v>
      </c>
      <c r="G24" s="21">
        <v>11565</v>
      </c>
      <c r="H24" s="21">
        <v>1499</v>
      </c>
      <c r="I24" s="21">
        <v>10648</v>
      </c>
      <c r="J24" s="7">
        <v>390</v>
      </c>
      <c r="K24" s="21">
        <v>9168</v>
      </c>
      <c r="L24" s="7">
        <v>13</v>
      </c>
      <c r="M24" s="21">
        <v>10588</v>
      </c>
    </row>
    <row r="25" spans="1:13" x14ac:dyDescent="0.25">
      <c r="A25" s="31" t="s">
        <v>23</v>
      </c>
      <c r="B25" s="18">
        <f t="shared" si="6"/>
        <v>9781</v>
      </c>
      <c r="C25" s="21">
        <v>10650</v>
      </c>
      <c r="D25" s="21">
        <v>6303</v>
      </c>
      <c r="E25" s="21">
        <v>10838</v>
      </c>
      <c r="F25" s="21">
        <v>7508</v>
      </c>
      <c r="G25" s="21">
        <v>11047</v>
      </c>
      <c r="H25" s="21">
        <v>1694</v>
      </c>
      <c r="I25" s="21">
        <v>9529</v>
      </c>
      <c r="J25" s="7">
        <v>562</v>
      </c>
      <c r="K25" s="21">
        <v>8750</v>
      </c>
      <c r="L25" s="7">
        <v>17</v>
      </c>
      <c r="M25" s="20">
        <v>9821</v>
      </c>
    </row>
    <row r="26" spans="1:13" x14ac:dyDescent="0.25">
      <c r="A26" s="31" t="s">
        <v>24</v>
      </c>
      <c r="B26" s="18">
        <f t="shared" si="6"/>
        <v>14004</v>
      </c>
      <c r="C26" s="21">
        <v>11061</v>
      </c>
      <c r="D26" s="21">
        <v>8989</v>
      </c>
      <c r="E26" s="21">
        <v>10775</v>
      </c>
      <c r="F26" s="21">
        <v>10627</v>
      </c>
      <c r="G26" s="21">
        <v>11429</v>
      </c>
      <c r="H26" s="21">
        <v>2520</v>
      </c>
      <c r="I26" s="21">
        <v>9935</v>
      </c>
      <c r="J26" s="7">
        <v>845</v>
      </c>
      <c r="K26" s="21">
        <v>9801</v>
      </c>
      <c r="L26" s="7">
        <v>12</v>
      </c>
      <c r="M26" s="21">
        <v>9907</v>
      </c>
    </row>
    <row r="27" spans="1:13" x14ac:dyDescent="0.25">
      <c r="A27" s="31" t="s">
        <v>25</v>
      </c>
      <c r="B27" s="18">
        <f t="shared" si="6"/>
        <v>13947</v>
      </c>
      <c r="C27" s="21">
        <v>10462</v>
      </c>
      <c r="D27" s="21">
        <v>9334</v>
      </c>
      <c r="E27" s="21">
        <v>10720</v>
      </c>
      <c r="F27" s="21">
        <v>11242</v>
      </c>
      <c r="G27" s="21">
        <v>10740</v>
      </c>
      <c r="H27" s="21">
        <v>1909</v>
      </c>
      <c r="I27" s="21">
        <v>9605</v>
      </c>
      <c r="J27" s="7">
        <v>789</v>
      </c>
      <c r="K27" s="21">
        <v>8580</v>
      </c>
      <c r="L27" s="7">
        <v>7</v>
      </c>
      <c r="M27" s="21">
        <v>10346</v>
      </c>
    </row>
    <row r="28" spans="1:13" x14ac:dyDescent="0.25">
      <c r="A28" s="31" t="s">
        <v>26</v>
      </c>
      <c r="B28" s="18">
        <f t="shared" si="6"/>
        <v>9658</v>
      </c>
      <c r="C28" s="21">
        <v>10852</v>
      </c>
      <c r="D28" s="21">
        <v>6119</v>
      </c>
      <c r="E28" s="21">
        <v>11044</v>
      </c>
      <c r="F28" s="21">
        <v>7719</v>
      </c>
      <c r="G28" s="21">
        <v>11110</v>
      </c>
      <c r="H28" s="21">
        <v>1326</v>
      </c>
      <c r="I28" s="21">
        <v>9823</v>
      </c>
      <c r="J28" s="7">
        <v>606</v>
      </c>
      <c r="K28" s="21">
        <v>9821</v>
      </c>
      <c r="L28" s="7">
        <v>7</v>
      </c>
      <c r="M28" s="21">
        <v>9822</v>
      </c>
    </row>
    <row r="29" spans="1:13" x14ac:dyDescent="0.25">
      <c r="A29" s="31" t="s">
        <v>27</v>
      </c>
      <c r="B29" s="18">
        <f t="shared" si="6"/>
        <v>9821</v>
      </c>
      <c r="C29" s="21">
        <v>10165</v>
      </c>
      <c r="D29" s="21">
        <v>6302</v>
      </c>
      <c r="E29" s="21">
        <v>10399</v>
      </c>
      <c r="F29" s="21">
        <v>7593</v>
      </c>
      <c r="G29" s="21">
        <v>10354</v>
      </c>
      <c r="H29" s="21">
        <v>1678</v>
      </c>
      <c r="I29" s="21">
        <v>9786</v>
      </c>
      <c r="J29" s="7">
        <v>535</v>
      </c>
      <c r="K29" s="21">
        <v>8664</v>
      </c>
      <c r="L29" s="7">
        <v>15</v>
      </c>
      <c r="M29" s="21">
        <v>10055</v>
      </c>
    </row>
    <row r="30" spans="1:13" ht="18.75" customHeight="1" x14ac:dyDescent="0.25">
      <c r="A30" s="16" t="s">
        <v>28</v>
      </c>
      <c r="B30" s="17">
        <f>B31+B32+B33+B34+B35</f>
        <v>57394</v>
      </c>
      <c r="C30" s="17">
        <v>12022</v>
      </c>
      <c r="D30" s="17">
        <f>D31+D32+D33+D34+D35</f>
        <v>37051</v>
      </c>
      <c r="E30" s="17">
        <v>12346</v>
      </c>
      <c r="F30" s="17">
        <f t="shared" ref="F30:M30" si="7">F31+F32+F33+F34+F35</f>
        <v>47124</v>
      </c>
      <c r="G30" s="17">
        <v>12318</v>
      </c>
      <c r="H30" s="17">
        <f t="shared" si="7"/>
        <v>6881</v>
      </c>
      <c r="I30" s="17">
        <v>10439</v>
      </c>
      <c r="J30" s="17">
        <f t="shared" si="7"/>
        <v>3333</v>
      </c>
      <c r="K30" s="17">
        <v>11047</v>
      </c>
      <c r="L30" s="17">
        <f t="shared" si="7"/>
        <v>56</v>
      </c>
      <c r="M30" s="17">
        <v>15713</v>
      </c>
    </row>
    <row r="31" spans="1:13" x14ac:dyDescent="0.25">
      <c r="A31" s="31" t="s">
        <v>29</v>
      </c>
      <c r="B31" s="18">
        <f t="shared" ref="B31:B35" si="8">F31+H31+J31+L31</f>
        <v>6289</v>
      </c>
      <c r="C31" s="21">
        <v>11630</v>
      </c>
      <c r="D31" s="21">
        <v>4043</v>
      </c>
      <c r="E31" s="21">
        <v>12196</v>
      </c>
      <c r="F31" s="21">
        <v>5265</v>
      </c>
      <c r="G31" s="21">
        <v>11903</v>
      </c>
      <c r="H31" s="7">
        <v>595</v>
      </c>
      <c r="I31" s="21">
        <v>9944</v>
      </c>
      <c r="J31" s="7">
        <v>421</v>
      </c>
      <c r="K31" s="21">
        <v>10591</v>
      </c>
      <c r="L31" s="7">
        <v>8</v>
      </c>
      <c r="M31" s="21">
        <v>12303</v>
      </c>
    </row>
    <row r="32" spans="1:13" x14ac:dyDescent="0.25">
      <c r="A32" s="31" t="s">
        <v>30</v>
      </c>
      <c r="B32" s="18">
        <f t="shared" si="8"/>
        <v>12138</v>
      </c>
      <c r="C32" s="21">
        <v>12010</v>
      </c>
      <c r="D32" s="21">
        <v>7743</v>
      </c>
      <c r="E32" s="21">
        <v>12266</v>
      </c>
      <c r="F32" s="21">
        <v>10024</v>
      </c>
      <c r="G32" s="21">
        <v>12246</v>
      </c>
      <c r="H32" s="21">
        <v>1456</v>
      </c>
      <c r="I32" s="21">
        <v>10319</v>
      </c>
      <c r="J32" s="7">
        <v>637</v>
      </c>
      <c r="K32" s="21">
        <v>11910</v>
      </c>
      <c r="L32" s="7">
        <v>21</v>
      </c>
      <c r="M32" s="22">
        <v>19278</v>
      </c>
    </row>
    <row r="33" spans="1:13" x14ac:dyDescent="0.25">
      <c r="A33" s="31" t="s">
        <v>31</v>
      </c>
      <c r="B33" s="18">
        <f t="shared" si="8"/>
        <v>8612</v>
      </c>
      <c r="C33" s="21">
        <v>11457</v>
      </c>
      <c r="D33" s="21">
        <v>5521</v>
      </c>
      <c r="E33" s="21">
        <v>11918</v>
      </c>
      <c r="F33" s="21">
        <v>6960</v>
      </c>
      <c r="G33" s="21">
        <v>11771</v>
      </c>
      <c r="H33" s="21">
        <v>1064</v>
      </c>
      <c r="I33" s="21">
        <v>9968</v>
      </c>
      <c r="J33" s="7">
        <v>576</v>
      </c>
      <c r="K33" s="21">
        <v>10409</v>
      </c>
      <c r="L33" s="7">
        <v>12</v>
      </c>
      <c r="M33" s="22">
        <v>11484</v>
      </c>
    </row>
    <row r="34" spans="1:13" x14ac:dyDescent="0.25">
      <c r="A34" s="31" t="s">
        <v>32</v>
      </c>
      <c r="B34" s="18">
        <f t="shared" si="8"/>
        <v>11419</v>
      </c>
      <c r="C34" s="21">
        <v>11382</v>
      </c>
      <c r="D34" s="21">
        <v>7318</v>
      </c>
      <c r="E34" s="21">
        <v>11628</v>
      </c>
      <c r="F34" s="21">
        <v>9060</v>
      </c>
      <c r="G34" s="21">
        <v>11650</v>
      </c>
      <c r="H34" s="21">
        <v>1699</v>
      </c>
      <c r="I34" s="21">
        <v>10573</v>
      </c>
      <c r="J34" s="7">
        <v>653</v>
      </c>
      <c r="K34" s="22">
        <v>9772</v>
      </c>
      <c r="L34" s="7">
        <v>7</v>
      </c>
      <c r="M34" s="21">
        <v>10544</v>
      </c>
    </row>
    <row r="35" spans="1:13" x14ac:dyDescent="0.25">
      <c r="A35" s="31" t="s">
        <v>33</v>
      </c>
      <c r="B35" s="18">
        <f t="shared" si="8"/>
        <v>18936</v>
      </c>
      <c r="C35" s="21">
        <v>12804</v>
      </c>
      <c r="D35" s="21">
        <v>12426</v>
      </c>
      <c r="E35" s="21">
        <v>13059</v>
      </c>
      <c r="F35" s="21">
        <v>15815</v>
      </c>
      <c r="G35" s="21">
        <v>13125</v>
      </c>
      <c r="H35" s="21">
        <v>2067</v>
      </c>
      <c r="I35" s="21">
        <v>10798</v>
      </c>
      <c r="J35" s="21">
        <v>1046</v>
      </c>
      <c r="K35" s="21">
        <v>11853</v>
      </c>
      <c r="L35" s="7">
        <v>8</v>
      </c>
      <c r="M35" s="21">
        <v>20629</v>
      </c>
    </row>
    <row r="36" spans="1:13" ht="15" customHeight="1" x14ac:dyDescent="0.25">
      <c r="A36" s="16" t="s">
        <v>34</v>
      </c>
      <c r="B36" s="17">
        <f>B37+B38+B39+B40</f>
        <v>35716</v>
      </c>
      <c r="C36" s="17">
        <v>10498</v>
      </c>
      <c r="D36" s="17">
        <f t="shared" ref="D36:M36" si="9">D37+D38+D39+D40</f>
        <v>23263</v>
      </c>
      <c r="E36" s="17">
        <v>10715</v>
      </c>
      <c r="F36" s="17">
        <f t="shared" si="9"/>
        <v>27128</v>
      </c>
      <c r="G36" s="17">
        <v>10839</v>
      </c>
      <c r="H36" s="17">
        <f t="shared" si="9"/>
        <v>6643</v>
      </c>
      <c r="I36" s="17">
        <v>9542</v>
      </c>
      <c r="J36" s="17">
        <f t="shared" si="9"/>
        <v>1897</v>
      </c>
      <c r="K36" s="17">
        <v>9002</v>
      </c>
      <c r="L36" s="17">
        <f t="shared" si="9"/>
        <v>48</v>
      </c>
      <c r="M36" s="17">
        <v>9578</v>
      </c>
    </row>
    <row r="37" spans="1:13" x14ac:dyDescent="0.25">
      <c r="A37" s="31" t="s">
        <v>35</v>
      </c>
      <c r="B37" s="18">
        <f t="shared" ref="B37:B40" si="10">F37+H37+J37+L37</f>
        <v>14741</v>
      </c>
      <c r="C37" s="21">
        <v>10817</v>
      </c>
      <c r="D37" s="21">
        <v>9752</v>
      </c>
      <c r="E37" s="21">
        <v>10852</v>
      </c>
      <c r="F37" s="21">
        <v>11338</v>
      </c>
      <c r="G37" s="21">
        <v>11177</v>
      </c>
      <c r="H37" s="21">
        <v>2630</v>
      </c>
      <c r="I37" s="21">
        <v>9788</v>
      </c>
      <c r="J37" s="7">
        <v>759</v>
      </c>
      <c r="K37" s="21">
        <v>9031</v>
      </c>
      <c r="L37" s="7">
        <v>14</v>
      </c>
      <c r="M37" s="21">
        <v>9694</v>
      </c>
    </row>
    <row r="38" spans="1:13" x14ac:dyDescent="0.25">
      <c r="A38" s="31" t="s">
        <v>36</v>
      </c>
      <c r="B38" s="18">
        <f t="shared" si="10"/>
        <v>7776</v>
      </c>
      <c r="C38" s="21">
        <v>10483</v>
      </c>
      <c r="D38" s="21">
        <v>4925</v>
      </c>
      <c r="E38" s="21">
        <v>10912</v>
      </c>
      <c r="F38" s="21">
        <v>5636</v>
      </c>
      <c r="G38" s="21">
        <v>10864</v>
      </c>
      <c r="H38" s="21">
        <v>1639</v>
      </c>
      <c r="I38" s="21">
        <v>9474</v>
      </c>
      <c r="J38" s="7">
        <v>481</v>
      </c>
      <c r="K38" s="21">
        <v>9501</v>
      </c>
      <c r="L38" s="7">
        <v>20</v>
      </c>
      <c r="M38" s="22">
        <v>9527</v>
      </c>
    </row>
    <row r="39" spans="1:13" x14ac:dyDescent="0.25">
      <c r="A39" s="31" t="s">
        <v>70</v>
      </c>
      <c r="B39" s="18">
        <f t="shared" si="10"/>
        <v>8937</v>
      </c>
      <c r="C39" s="21">
        <v>10148</v>
      </c>
      <c r="D39" s="21">
        <v>5848</v>
      </c>
      <c r="E39" s="21">
        <v>10439</v>
      </c>
      <c r="F39" s="21">
        <v>6910</v>
      </c>
      <c r="G39" s="21">
        <v>10436</v>
      </c>
      <c r="H39" s="21">
        <v>1530</v>
      </c>
      <c r="I39" s="21">
        <v>9270</v>
      </c>
      <c r="J39" s="7">
        <v>487</v>
      </c>
      <c r="K39" s="21">
        <v>8831</v>
      </c>
      <c r="L39" s="7">
        <v>10</v>
      </c>
      <c r="M39" s="22">
        <v>9628</v>
      </c>
    </row>
    <row r="40" spans="1:13" x14ac:dyDescent="0.25">
      <c r="A40" s="31" t="s">
        <v>37</v>
      </c>
      <c r="B40" s="18">
        <f t="shared" si="10"/>
        <v>4262</v>
      </c>
      <c r="C40" s="21">
        <v>10158</v>
      </c>
      <c r="D40" s="21">
        <v>2738</v>
      </c>
      <c r="E40" s="21">
        <v>10460</v>
      </c>
      <c r="F40" s="21">
        <v>3244</v>
      </c>
      <c r="G40" s="21">
        <v>10473</v>
      </c>
      <c r="H40" s="7">
        <v>844</v>
      </c>
      <c r="I40" s="21">
        <v>9397</v>
      </c>
      <c r="J40" s="7">
        <v>170</v>
      </c>
      <c r="K40" s="21">
        <v>7955</v>
      </c>
      <c r="L40" s="7">
        <v>4</v>
      </c>
      <c r="M40" s="21">
        <v>9300</v>
      </c>
    </row>
    <row r="41" spans="1:13" x14ac:dyDescent="0.25">
      <c r="A41" s="16" t="s">
        <v>38</v>
      </c>
      <c r="B41" s="17">
        <f>B42+B43+B44+B45+B46+B47+B48</f>
        <v>153276</v>
      </c>
      <c r="C41" s="17">
        <v>10361</v>
      </c>
      <c r="D41" s="17">
        <f t="shared" ref="D41:M41" si="11">D42+D43+D44+D45+D46+D47+D48</f>
        <v>100675</v>
      </c>
      <c r="E41" s="17">
        <v>10564</v>
      </c>
      <c r="F41" s="17">
        <f>F42+F43+F44+F45+F46+F47+F48</f>
        <v>123299</v>
      </c>
      <c r="G41" s="17">
        <v>10435</v>
      </c>
      <c r="H41" s="17">
        <f t="shared" si="11"/>
        <v>23413</v>
      </c>
      <c r="I41" s="17">
        <v>10291</v>
      </c>
      <c r="J41" s="17">
        <f t="shared" si="11"/>
        <v>6433</v>
      </c>
      <c r="K41" s="17">
        <v>9208</v>
      </c>
      <c r="L41" s="17">
        <f t="shared" si="11"/>
        <v>131</v>
      </c>
      <c r="M41" s="17">
        <v>10297</v>
      </c>
    </row>
    <row r="42" spans="1:13" x14ac:dyDescent="0.25">
      <c r="A42" s="32" t="s">
        <v>39</v>
      </c>
      <c r="B42" s="18">
        <f t="shared" ref="B42:B49" si="12">F42+H42+J42+L42</f>
        <v>12386</v>
      </c>
      <c r="C42" s="21">
        <v>11204</v>
      </c>
      <c r="D42" s="21">
        <v>8146</v>
      </c>
      <c r="E42" s="21">
        <v>11352</v>
      </c>
      <c r="F42" s="21">
        <v>10655</v>
      </c>
      <c r="G42" s="21">
        <v>11335</v>
      </c>
      <c r="H42" s="21">
        <v>1192</v>
      </c>
      <c r="I42" s="21">
        <v>10224</v>
      </c>
      <c r="J42" s="7">
        <v>531</v>
      </c>
      <c r="K42" s="22">
        <v>10785</v>
      </c>
      <c r="L42" s="7">
        <v>8</v>
      </c>
      <c r="M42" s="22">
        <v>11741</v>
      </c>
    </row>
    <row r="43" spans="1:13" x14ac:dyDescent="0.25">
      <c r="A43" s="31" t="s">
        <v>40</v>
      </c>
      <c r="B43" s="18">
        <f t="shared" si="12"/>
        <v>17559</v>
      </c>
      <c r="C43" s="21">
        <v>10174</v>
      </c>
      <c r="D43" s="21">
        <v>11115</v>
      </c>
      <c r="E43" s="21">
        <v>10480</v>
      </c>
      <c r="F43" s="21">
        <v>14186</v>
      </c>
      <c r="G43" s="21">
        <v>10205</v>
      </c>
      <c r="H43" s="21">
        <v>2745</v>
      </c>
      <c r="I43" s="21">
        <v>10451</v>
      </c>
      <c r="J43" s="7">
        <v>625</v>
      </c>
      <c r="K43" s="21">
        <v>8270</v>
      </c>
      <c r="L43" s="7">
        <v>3</v>
      </c>
      <c r="M43" s="21">
        <v>9127</v>
      </c>
    </row>
    <row r="44" spans="1:13" x14ac:dyDescent="0.25">
      <c r="A44" s="31" t="s">
        <v>41</v>
      </c>
      <c r="B44" s="18">
        <f t="shared" si="12"/>
        <v>12347</v>
      </c>
      <c r="C44" s="21">
        <v>11120</v>
      </c>
      <c r="D44" s="21">
        <v>8137</v>
      </c>
      <c r="E44" s="21">
        <v>11337</v>
      </c>
      <c r="F44" s="21">
        <v>9684</v>
      </c>
      <c r="G44" s="21">
        <v>11075</v>
      </c>
      <c r="H44" s="21">
        <v>2135</v>
      </c>
      <c r="I44" s="21">
        <v>11607</v>
      </c>
      <c r="J44" s="7">
        <v>517</v>
      </c>
      <c r="K44" s="21">
        <v>9947</v>
      </c>
      <c r="L44" s="7">
        <v>11</v>
      </c>
      <c r="M44" s="21">
        <v>11013</v>
      </c>
    </row>
    <row r="45" spans="1:13" x14ac:dyDescent="0.25">
      <c r="A45" s="31" t="s">
        <v>42</v>
      </c>
      <c r="B45" s="18">
        <f t="shared" si="12"/>
        <v>42320</v>
      </c>
      <c r="C45" s="21">
        <v>9930</v>
      </c>
      <c r="D45" s="21">
        <v>27817</v>
      </c>
      <c r="E45" s="21">
        <v>10041</v>
      </c>
      <c r="F45" s="21">
        <v>33942</v>
      </c>
      <c r="G45" s="21">
        <v>9965</v>
      </c>
      <c r="H45" s="21">
        <v>6694</v>
      </c>
      <c r="I45" s="21">
        <v>9970</v>
      </c>
      <c r="J45" s="21">
        <v>1635</v>
      </c>
      <c r="K45" s="21">
        <v>9044</v>
      </c>
      <c r="L45" s="7">
        <v>49</v>
      </c>
      <c r="M45" s="21">
        <v>10188</v>
      </c>
    </row>
    <row r="46" spans="1:13" x14ac:dyDescent="0.25">
      <c r="A46" s="31" t="s">
        <v>43</v>
      </c>
      <c r="B46" s="18">
        <f t="shared" si="12"/>
        <v>32871</v>
      </c>
      <c r="C46" s="21">
        <v>10498</v>
      </c>
      <c r="D46" s="21">
        <v>21701</v>
      </c>
      <c r="E46" s="21">
        <v>10787</v>
      </c>
      <c r="F46" s="21">
        <v>26226</v>
      </c>
      <c r="G46" s="21">
        <v>10726</v>
      </c>
      <c r="H46" s="21">
        <v>5042</v>
      </c>
      <c r="I46" s="21">
        <v>9893</v>
      </c>
      <c r="J46" s="21">
        <v>1555</v>
      </c>
      <c r="K46" s="21">
        <v>8630</v>
      </c>
      <c r="L46" s="7">
        <v>48</v>
      </c>
      <c r="M46" s="21">
        <v>9861</v>
      </c>
    </row>
    <row r="47" spans="1:13" x14ac:dyDescent="0.25">
      <c r="A47" s="31" t="s">
        <v>44</v>
      </c>
      <c r="B47" s="18">
        <f t="shared" si="12"/>
        <v>30286</v>
      </c>
      <c r="C47" s="21">
        <v>10069</v>
      </c>
      <c r="D47" s="21">
        <v>20188</v>
      </c>
      <c r="E47" s="21">
        <v>10323</v>
      </c>
      <c r="F47" s="21">
        <v>23948</v>
      </c>
      <c r="G47" s="21">
        <v>10062</v>
      </c>
      <c r="H47" s="21">
        <v>5000</v>
      </c>
      <c r="I47" s="21">
        <v>10391</v>
      </c>
      <c r="J47" s="21">
        <v>1326</v>
      </c>
      <c r="K47" s="21">
        <v>8982</v>
      </c>
      <c r="L47" s="7">
        <v>12</v>
      </c>
      <c r="M47" s="21">
        <v>11162</v>
      </c>
    </row>
    <row r="48" spans="1:13" x14ac:dyDescent="0.25">
      <c r="A48" s="31" t="s">
        <v>45</v>
      </c>
      <c r="B48" s="18">
        <f t="shared" si="12"/>
        <v>5507</v>
      </c>
      <c r="C48" s="21">
        <v>11459</v>
      </c>
      <c r="D48" s="21">
        <v>3571</v>
      </c>
      <c r="E48" s="21">
        <v>11335</v>
      </c>
      <c r="F48" s="21">
        <v>4658</v>
      </c>
      <c r="G48" s="21">
        <v>11448</v>
      </c>
      <c r="H48" s="7">
        <v>605</v>
      </c>
      <c r="I48" s="21">
        <v>11075</v>
      </c>
      <c r="J48" s="7">
        <v>244</v>
      </c>
      <c r="K48" s="21">
        <v>12626</v>
      </c>
      <c r="L48" s="7">
        <v>0</v>
      </c>
      <c r="M48" s="21">
        <v>0</v>
      </c>
    </row>
    <row r="49" spans="1:13" x14ac:dyDescent="0.25">
      <c r="A49" s="16" t="s">
        <v>46</v>
      </c>
      <c r="B49" s="17">
        <f t="shared" si="12"/>
        <v>38566</v>
      </c>
      <c r="C49" s="17">
        <v>10820</v>
      </c>
      <c r="D49" s="17">
        <v>26218</v>
      </c>
      <c r="E49" s="17">
        <v>10702</v>
      </c>
      <c r="F49" s="17">
        <v>32403</v>
      </c>
      <c r="G49" s="17">
        <v>10906</v>
      </c>
      <c r="H49" s="17">
        <v>4883</v>
      </c>
      <c r="I49" s="17">
        <v>10727</v>
      </c>
      <c r="J49" s="23">
        <v>1243</v>
      </c>
      <c r="K49" s="17">
        <v>8927</v>
      </c>
      <c r="L49" s="23">
        <v>37</v>
      </c>
      <c r="M49" s="17">
        <v>11066</v>
      </c>
    </row>
    <row r="50" spans="1:13" ht="16.5" customHeight="1" x14ac:dyDescent="0.25">
      <c r="A50" s="16" t="s">
        <v>47</v>
      </c>
      <c r="B50" s="17">
        <f>B51+B52+B53+B54+B55</f>
        <v>71585</v>
      </c>
      <c r="C50" s="17">
        <v>10924</v>
      </c>
      <c r="D50" s="17">
        <f t="shared" ref="D50:M50" si="13">D51+D52+D53+D54+D55</f>
        <v>45086</v>
      </c>
      <c r="E50" s="17">
        <v>10902</v>
      </c>
      <c r="F50" s="17">
        <f t="shared" si="13"/>
        <v>53847</v>
      </c>
      <c r="G50" s="17">
        <v>11116</v>
      </c>
      <c r="H50" s="17">
        <f t="shared" si="13"/>
        <v>14796</v>
      </c>
      <c r="I50" s="17">
        <v>10394</v>
      </c>
      <c r="J50" s="17">
        <f t="shared" si="13"/>
        <v>2839</v>
      </c>
      <c r="K50" s="17">
        <v>10028</v>
      </c>
      <c r="L50" s="17">
        <f t="shared" si="13"/>
        <v>103</v>
      </c>
      <c r="M50" s="17">
        <v>11368</v>
      </c>
    </row>
    <row r="51" spans="1:13" x14ac:dyDescent="0.25">
      <c r="A51" s="31" t="s">
        <v>48</v>
      </c>
      <c r="B51" s="18">
        <f t="shared" ref="B51:B55" si="14">F51+H51+J51+L51</f>
        <v>15578</v>
      </c>
      <c r="C51" s="21">
        <v>11754</v>
      </c>
      <c r="D51" s="21">
        <v>9893</v>
      </c>
      <c r="E51" s="21">
        <v>11809</v>
      </c>
      <c r="F51" s="21">
        <v>12062</v>
      </c>
      <c r="G51" s="21">
        <v>11906</v>
      </c>
      <c r="H51" s="21">
        <v>2800</v>
      </c>
      <c r="I51" s="7">
        <v>11362</v>
      </c>
      <c r="J51" s="21">
        <v>692</v>
      </c>
      <c r="K51" s="7">
        <v>10707</v>
      </c>
      <c r="L51" s="7">
        <v>24</v>
      </c>
      <c r="M51" s="22">
        <v>10914</v>
      </c>
    </row>
    <row r="52" spans="1:13" x14ac:dyDescent="0.25">
      <c r="A52" s="31" t="s">
        <v>49</v>
      </c>
      <c r="B52" s="18">
        <f t="shared" si="14"/>
        <v>26431</v>
      </c>
      <c r="C52" s="21">
        <v>10633</v>
      </c>
      <c r="D52" s="21">
        <v>16677</v>
      </c>
      <c r="E52" s="21">
        <v>10612</v>
      </c>
      <c r="F52" s="21">
        <v>19790</v>
      </c>
      <c r="G52" s="21">
        <v>10909</v>
      </c>
      <c r="H52" s="21">
        <v>5674</v>
      </c>
      <c r="I52" s="21">
        <v>9856</v>
      </c>
      <c r="J52" s="7">
        <v>917</v>
      </c>
      <c r="K52" s="21">
        <v>9463</v>
      </c>
      <c r="L52" s="7">
        <v>50</v>
      </c>
      <c r="M52" s="21">
        <v>11324</v>
      </c>
    </row>
    <row r="53" spans="1:13" ht="17.25" customHeight="1" x14ac:dyDescent="0.25">
      <c r="A53" s="31" t="s">
        <v>50</v>
      </c>
      <c r="B53" s="18">
        <f t="shared" si="14"/>
        <v>7469</v>
      </c>
      <c r="C53" s="21">
        <v>10485</v>
      </c>
      <c r="D53" s="21">
        <v>4901</v>
      </c>
      <c r="E53" s="21">
        <v>10299</v>
      </c>
      <c r="F53" s="21">
        <v>5309</v>
      </c>
      <c r="G53" s="21">
        <v>10768</v>
      </c>
      <c r="H53" s="21">
        <v>1846</v>
      </c>
      <c r="I53" s="21">
        <v>9890</v>
      </c>
      <c r="J53" s="7">
        <v>302</v>
      </c>
      <c r="K53" s="21">
        <v>9044</v>
      </c>
      <c r="L53" s="7">
        <v>12</v>
      </c>
      <c r="M53" s="21">
        <v>13114</v>
      </c>
    </row>
    <row r="54" spans="1:13" x14ac:dyDescent="0.25">
      <c r="A54" s="31" t="s">
        <v>51</v>
      </c>
      <c r="B54" s="18">
        <f t="shared" si="14"/>
        <v>19339</v>
      </c>
      <c r="C54" s="21">
        <v>10795</v>
      </c>
      <c r="D54" s="21">
        <v>11968</v>
      </c>
      <c r="E54" s="21">
        <v>10826</v>
      </c>
      <c r="F54" s="21">
        <v>14817</v>
      </c>
      <c r="G54" s="21">
        <v>10848</v>
      </c>
      <c r="H54" s="21">
        <v>3746</v>
      </c>
      <c r="I54" s="21">
        <v>10676</v>
      </c>
      <c r="J54" s="7">
        <v>759</v>
      </c>
      <c r="K54" s="21">
        <v>10348</v>
      </c>
      <c r="L54" s="7">
        <v>17</v>
      </c>
      <c r="M54" s="22">
        <v>10907</v>
      </c>
    </row>
    <row r="55" spans="1:13" x14ac:dyDescent="0.25">
      <c r="A55" s="32" t="s">
        <v>52</v>
      </c>
      <c r="B55" s="18">
        <f t="shared" si="14"/>
        <v>2768</v>
      </c>
      <c r="C55" s="21">
        <v>11123</v>
      </c>
      <c r="D55" s="21">
        <v>1647</v>
      </c>
      <c r="E55" s="21">
        <v>10721</v>
      </c>
      <c r="F55" s="21">
        <v>1869</v>
      </c>
      <c r="G55" s="21">
        <v>11336</v>
      </c>
      <c r="H55" s="7">
        <v>730</v>
      </c>
      <c r="I55" s="21">
        <v>10689</v>
      </c>
      <c r="J55" s="7">
        <v>169</v>
      </c>
      <c r="K55" s="21">
        <v>10638</v>
      </c>
      <c r="L55" s="7">
        <v>0</v>
      </c>
      <c r="M55" s="7">
        <v>0</v>
      </c>
    </row>
    <row r="56" spans="1:13" ht="18" customHeight="1" x14ac:dyDescent="0.25">
      <c r="A56" s="16" t="s">
        <v>53</v>
      </c>
      <c r="B56" s="17">
        <f>B57+B58+B59+B60+B61+B62+B63+B64+B65+B66+B67+B68</f>
        <v>150160</v>
      </c>
      <c r="C56" s="17">
        <v>10411</v>
      </c>
      <c r="D56" s="17">
        <f t="shared" ref="D56:M56" si="15">D57+D58+D59+D60+D61+D62+D63+D64+D65+D66+D67+D68</f>
        <v>97864</v>
      </c>
      <c r="E56" s="17">
        <v>10496</v>
      </c>
      <c r="F56" s="17">
        <f t="shared" si="15"/>
        <v>112481</v>
      </c>
      <c r="G56" s="17">
        <v>10644</v>
      </c>
      <c r="H56" s="17">
        <f t="shared" si="15"/>
        <v>30577</v>
      </c>
      <c r="I56" s="17">
        <v>9777</v>
      </c>
      <c r="J56" s="17">
        <f t="shared" si="15"/>
        <v>6964</v>
      </c>
      <c r="K56" s="17">
        <v>9411</v>
      </c>
      <c r="L56" s="17">
        <f t="shared" si="15"/>
        <v>138</v>
      </c>
      <c r="M56" s="17">
        <v>10613</v>
      </c>
    </row>
    <row r="57" spans="1:13" ht="15.75" customHeight="1" x14ac:dyDescent="0.25">
      <c r="A57" s="31" t="s">
        <v>54</v>
      </c>
      <c r="B57" s="18">
        <f t="shared" ref="B57:B68" si="16">F57+H57+J57+L57</f>
        <v>14856</v>
      </c>
      <c r="C57" s="21">
        <v>10640</v>
      </c>
      <c r="D57" s="21">
        <v>10156</v>
      </c>
      <c r="E57" s="21">
        <v>10570</v>
      </c>
      <c r="F57" s="21">
        <v>11337</v>
      </c>
      <c r="G57" s="21">
        <v>10870</v>
      </c>
      <c r="H57" s="21">
        <v>3101</v>
      </c>
      <c r="I57" s="21">
        <v>9983</v>
      </c>
      <c r="J57" s="7">
        <v>406</v>
      </c>
      <c r="K57" s="21">
        <v>9240</v>
      </c>
      <c r="L57" s="7">
        <v>12</v>
      </c>
      <c r="M57" s="21">
        <v>11380</v>
      </c>
    </row>
    <row r="58" spans="1:13" ht="16.5" customHeight="1" x14ac:dyDescent="0.25">
      <c r="A58" s="31" t="s">
        <v>55</v>
      </c>
      <c r="B58" s="18">
        <f t="shared" si="16"/>
        <v>3462</v>
      </c>
      <c r="C58" s="21">
        <v>13723</v>
      </c>
      <c r="D58" s="21">
        <v>2330</v>
      </c>
      <c r="E58" s="21">
        <v>13300</v>
      </c>
      <c r="F58" s="21">
        <v>2593</v>
      </c>
      <c r="G58" s="21">
        <v>14193</v>
      </c>
      <c r="H58" s="7">
        <v>650</v>
      </c>
      <c r="I58" s="21">
        <v>10658</v>
      </c>
      <c r="J58" s="7">
        <v>210</v>
      </c>
      <c r="K58" s="21">
        <v>10482</v>
      </c>
      <c r="L58" s="7">
        <v>9</v>
      </c>
      <c r="M58" s="22">
        <v>12669</v>
      </c>
    </row>
    <row r="59" spans="1:13" ht="16.5" customHeight="1" x14ac:dyDescent="0.25">
      <c r="A59" s="32" t="s">
        <v>56</v>
      </c>
      <c r="B59" s="18">
        <f t="shared" si="16"/>
        <v>3622</v>
      </c>
      <c r="C59" s="21">
        <v>11144</v>
      </c>
      <c r="D59" s="21">
        <v>2415</v>
      </c>
      <c r="E59" s="21">
        <v>10668</v>
      </c>
      <c r="F59" s="21">
        <v>2722</v>
      </c>
      <c r="G59" s="21">
        <v>11454</v>
      </c>
      <c r="H59" s="7">
        <v>683</v>
      </c>
      <c r="I59" s="21">
        <v>10421</v>
      </c>
      <c r="J59" s="7">
        <v>208</v>
      </c>
      <c r="K59" s="22">
        <v>9396</v>
      </c>
      <c r="L59" s="7">
        <v>9</v>
      </c>
      <c r="M59" s="21">
        <v>12720</v>
      </c>
    </row>
    <row r="60" spans="1:13" ht="15.75" customHeight="1" x14ac:dyDescent="0.25">
      <c r="A60" s="31" t="s">
        <v>57</v>
      </c>
      <c r="B60" s="18">
        <f t="shared" si="16"/>
        <v>3496</v>
      </c>
      <c r="C60" s="21">
        <v>11831</v>
      </c>
      <c r="D60" s="21">
        <v>2341</v>
      </c>
      <c r="E60" s="21">
        <v>11578</v>
      </c>
      <c r="F60" s="21">
        <v>2590</v>
      </c>
      <c r="G60" s="21">
        <v>12360</v>
      </c>
      <c r="H60" s="7">
        <v>736</v>
      </c>
      <c r="I60" s="21">
        <v>10645</v>
      </c>
      <c r="J60" s="7">
        <v>168</v>
      </c>
      <c r="K60" s="21">
        <v>8886</v>
      </c>
      <c r="L60" s="7">
        <v>2</v>
      </c>
      <c r="M60" s="21">
        <v>9695</v>
      </c>
    </row>
    <row r="61" spans="1:13" ht="12" customHeight="1" x14ac:dyDescent="0.25">
      <c r="A61" s="31" t="s">
        <v>58</v>
      </c>
      <c r="B61" s="18">
        <f t="shared" si="16"/>
        <v>14171</v>
      </c>
      <c r="C61" s="21">
        <v>10097</v>
      </c>
      <c r="D61" s="21">
        <v>8899</v>
      </c>
      <c r="E61" s="21">
        <v>10284</v>
      </c>
      <c r="F61" s="21">
        <v>10567</v>
      </c>
      <c r="G61" s="21">
        <v>10175</v>
      </c>
      <c r="H61" s="21">
        <v>2938</v>
      </c>
      <c r="I61" s="21">
        <v>10121</v>
      </c>
      <c r="J61" s="7">
        <v>648</v>
      </c>
      <c r="K61" s="21">
        <v>8701</v>
      </c>
      <c r="L61" s="7">
        <v>18</v>
      </c>
      <c r="M61" s="21">
        <v>10178</v>
      </c>
    </row>
    <row r="62" spans="1:13" ht="13.5" customHeight="1" x14ac:dyDescent="0.25">
      <c r="A62" s="31" t="s">
        <v>59</v>
      </c>
      <c r="B62" s="18">
        <f t="shared" si="16"/>
        <v>17408</v>
      </c>
      <c r="C62" s="21">
        <v>10142</v>
      </c>
      <c r="D62" s="21">
        <v>11227</v>
      </c>
      <c r="E62" s="21">
        <v>10435</v>
      </c>
      <c r="F62" s="21">
        <v>13059</v>
      </c>
      <c r="G62" s="21">
        <v>10229</v>
      </c>
      <c r="H62" s="21">
        <v>3395</v>
      </c>
      <c r="I62" s="21">
        <v>9983</v>
      </c>
      <c r="J62" s="21">
        <v>948</v>
      </c>
      <c r="K62" s="21">
        <v>9523</v>
      </c>
      <c r="L62" s="7">
        <v>6</v>
      </c>
      <c r="M62" s="21">
        <v>9783</v>
      </c>
    </row>
    <row r="63" spans="1:13" x14ac:dyDescent="0.25">
      <c r="A63" s="31" t="s">
        <v>60</v>
      </c>
      <c r="B63" s="18">
        <f t="shared" si="16"/>
        <v>19877</v>
      </c>
      <c r="C63" s="21">
        <v>9968</v>
      </c>
      <c r="D63" s="21">
        <v>12990</v>
      </c>
      <c r="E63" s="21">
        <v>10202</v>
      </c>
      <c r="F63" s="21">
        <v>15595</v>
      </c>
      <c r="G63" s="21">
        <v>10145</v>
      </c>
      <c r="H63" s="21">
        <v>3552</v>
      </c>
      <c r="I63" s="21">
        <v>9405</v>
      </c>
      <c r="J63" s="7">
        <v>723</v>
      </c>
      <c r="K63" s="21">
        <v>8929</v>
      </c>
      <c r="L63" s="7">
        <v>7</v>
      </c>
      <c r="M63" s="21">
        <v>9920</v>
      </c>
    </row>
    <row r="64" spans="1:13" x14ac:dyDescent="0.25">
      <c r="A64" s="31" t="s">
        <v>61</v>
      </c>
      <c r="B64" s="18">
        <f t="shared" si="16"/>
        <v>19538</v>
      </c>
      <c r="C64" s="21">
        <v>10339</v>
      </c>
      <c r="D64" s="21">
        <v>12832</v>
      </c>
      <c r="E64" s="21">
        <v>10319</v>
      </c>
      <c r="F64" s="21">
        <v>14899</v>
      </c>
      <c r="G64" s="21">
        <v>10575</v>
      </c>
      <c r="H64" s="21">
        <v>3757</v>
      </c>
      <c r="I64" s="21">
        <v>9690</v>
      </c>
      <c r="J64" s="7">
        <v>857</v>
      </c>
      <c r="K64" s="21">
        <v>9082</v>
      </c>
      <c r="L64" s="7">
        <v>25</v>
      </c>
      <c r="M64" s="21">
        <v>10222</v>
      </c>
    </row>
    <row r="65" spans="1:13" x14ac:dyDescent="0.25">
      <c r="A65" s="31" t="s">
        <v>62</v>
      </c>
      <c r="B65" s="18">
        <f t="shared" si="16"/>
        <v>13811</v>
      </c>
      <c r="C65" s="21">
        <v>10419</v>
      </c>
      <c r="D65" s="21">
        <v>8926</v>
      </c>
      <c r="E65" s="21">
        <v>10702</v>
      </c>
      <c r="F65" s="21">
        <v>10010</v>
      </c>
      <c r="G65" s="21">
        <v>10693</v>
      </c>
      <c r="H65" s="21">
        <v>2838</v>
      </c>
      <c r="I65" s="21">
        <v>9594</v>
      </c>
      <c r="J65" s="21">
        <v>941</v>
      </c>
      <c r="K65" s="21">
        <v>9991</v>
      </c>
      <c r="L65" s="7">
        <v>22</v>
      </c>
      <c r="M65" s="21">
        <v>10557</v>
      </c>
    </row>
    <row r="66" spans="1:13" ht="12" customHeight="1" x14ac:dyDescent="0.25">
      <c r="A66" s="31" t="s">
        <v>63</v>
      </c>
      <c r="B66" s="18">
        <f t="shared" si="16"/>
        <v>32223</v>
      </c>
      <c r="C66" s="21">
        <v>10107</v>
      </c>
      <c r="D66" s="21">
        <v>20809</v>
      </c>
      <c r="E66" s="21">
        <v>10280</v>
      </c>
      <c r="F66" s="21">
        <v>23504</v>
      </c>
      <c r="G66" s="21">
        <v>10402</v>
      </c>
      <c r="H66" s="21">
        <v>7318</v>
      </c>
      <c r="I66" s="21">
        <v>9346</v>
      </c>
      <c r="J66" s="7">
        <v>1374</v>
      </c>
      <c r="K66" s="21">
        <v>9115</v>
      </c>
      <c r="L66" s="7">
        <v>27</v>
      </c>
      <c r="M66" s="21">
        <v>9994</v>
      </c>
    </row>
    <row r="67" spans="1:13" x14ac:dyDescent="0.25">
      <c r="A67" s="31" t="s">
        <v>64</v>
      </c>
      <c r="B67" s="26">
        <f t="shared" si="16"/>
        <v>3862</v>
      </c>
      <c r="C67" s="27">
        <v>11397</v>
      </c>
      <c r="D67" s="27">
        <v>2523</v>
      </c>
      <c r="E67" s="27">
        <v>11136</v>
      </c>
      <c r="F67" s="27">
        <v>2909</v>
      </c>
      <c r="G67" s="27">
        <v>11644</v>
      </c>
      <c r="H67" s="1">
        <v>709</v>
      </c>
      <c r="I67" s="27">
        <v>10642</v>
      </c>
      <c r="J67" s="1">
        <v>243</v>
      </c>
      <c r="K67" s="27">
        <v>10651</v>
      </c>
      <c r="L67" s="1">
        <v>1</v>
      </c>
      <c r="M67" s="27">
        <v>11110</v>
      </c>
    </row>
    <row r="68" spans="1:13" x14ac:dyDescent="0.25">
      <c r="A68" s="31" t="s">
        <v>65</v>
      </c>
      <c r="B68" s="28">
        <f t="shared" si="16"/>
        <v>3834</v>
      </c>
      <c r="C68" s="29">
        <v>11487</v>
      </c>
      <c r="D68" s="29">
        <v>2416</v>
      </c>
      <c r="E68" s="29">
        <v>11510</v>
      </c>
      <c r="F68" s="29">
        <v>2696</v>
      </c>
      <c r="G68" s="29">
        <v>11794</v>
      </c>
      <c r="H68" s="30">
        <v>900</v>
      </c>
      <c r="I68" s="29">
        <v>10551</v>
      </c>
      <c r="J68" s="30">
        <v>238</v>
      </c>
      <c r="K68" s="29">
        <v>11550</v>
      </c>
      <c r="L68" s="30">
        <v>0</v>
      </c>
      <c r="M68" s="30">
        <v>0</v>
      </c>
    </row>
  </sheetData>
  <mergeCells count="10">
    <mergeCell ref="A2:M2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Райымбекова</dc:creator>
  <cp:lastModifiedBy>Райымбекова</cp:lastModifiedBy>
  <cp:lastPrinted>2025-10-08T09:40:10Z</cp:lastPrinted>
  <dcterms:created xsi:type="dcterms:W3CDTF">2024-06-19T04:14:44Z</dcterms:created>
  <dcterms:modified xsi:type="dcterms:W3CDTF">2026-03-25T09:59:15Z</dcterms:modified>
</cp:coreProperties>
</file>