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58E2FC-DEC4-4E22-ACFA-CAE3F52E5CF6}" xr6:coauthVersionLast="45" xr6:coauthVersionMax="45" xr10:uidLastSave="{00000000-0000-0000-0000-000000000000}"/>
  <bookViews>
    <workbookView xWindow="-120" yWindow="-120" windowWidth="29040" windowHeight="15840" xr2:uid="{8A050972-7061-4391-9FC9-1CDBF5F5937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  <c r="L50" i="1" l="1"/>
  <c r="J41" i="1" l="1"/>
  <c r="L8" i="1" l="1"/>
  <c r="J8" i="1"/>
  <c r="H8" i="1"/>
  <c r="F8" i="1"/>
  <c r="D8" i="1"/>
  <c r="L13" i="1"/>
  <c r="J13" i="1"/>
  <c r="H13" i="1"/>
  <c r="F13" i="1"/>
  <c r="D13" i="1"/>
  <c r="L22" i="1"/>
  <c r="J22" i="1"/>
  <c r="H22" i="1"/>
  <c r="F22" i="1"/>
  <c r="D22" i="1"/>
  <c r="L36" i="1"/>
  <c r="J36" i="1"/>
  <c r="H36" i="1"/>
  <c r="F36" i="1"/>
  <c r="D36" i="1"/>
  <c r="L41" i="1"/>
  <c r="H41" i="1"/>
  <c r="F41" i="1"/>
  <c r="D41" i="1"/>
  <c r="B49" i="1"/>
  <c r="J50" i="1"/>
  <c r="H50" i="1"/>
  <c r="F50" i="1"/>
  <c r="D50" i="1"/>
  <c r="L56" i="1"/>
  <c r="J56" i="1"/>
  <c r="H56" i="1"/>
  <c r="F56" i="1"/>
  <c r="D56" i="1"/>
  <c r="L6" i="1" l="1"/>
  <c r="B68" i="1"/>
  <c r="B67" i="1"/>
  <c r="B66" i="1"/>
  <c r="B65" i="1"/>
  <c r="B64" i="1"/>
  <c r="B63" i="1"/>
  <c r="B62" i="1"/>
  <c r="B61" i="1"/>
  <c r="B60" i="1"/>
  <c r="B59" i="1"/>
  <c r="B58" i="1"/>
  <c r="B57" i="1"/>
  <c r="B55" i="1"/>
  <c r="B54" i="1"/>
  <c r="B53" i="1"/>
  <c r="B52" i="1"/>
  <c r="B51" i="1"/>
  <c r="B48" i="1"/>
  <c r="B47" i="1"/>
  <c r="B46" i="1"/>
  <c r="B45" i="1"/>
  <c r="B44" i="1"/>
  <c r="B43" i="1"/>
  <c r="B42" i="1"/>
  <c r="B40" i="1"/>
  <c r="B39" i="1"/>
  <c r="B38" i="1"/>
  <c r="B37" i="1"/>
  <c r="B35" i="1"/>
  <c r="B34" i="1"/>
  <c r="B33" i="1"/>
  <c r="B32" i="1"/>
  <c r="B31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2" i="1"/>
  <c r="B11" i="1"/>
  <c r="B10" i="1"/>
  <c r="B9" i="1"/>
  <c r="B8" i="1" l="1"/>
  <c r="B56" i="1"/>
  <c r="B22" i="1"/>
  <c r="B13" i="1"/>
  <c r="B36" i="1"/>
  <c r="B50" i="1"/>
  <c r="B41" i="1"/>
  <c r="J30" i="1"/>
  <c r="J6" i="1" s="1"/>
  <c r="H30" i="1"/>
  <c r="H6" i="1" s="1"/>
  <c r="F30" i="1"/>
  <c r="F6" i="1" s="1"/>
  <c r="D30" i="1"/>
  <c r="B30" i="1"/>
  <c r="B6" i="1" l="1"/>
</calcChain>
</file>

<file path=xl/sharedStrings.xml><?xml version="1.0" encoding="utf-8"?>
<sst xmlns="http://schemas.openxmlformats.org/spreadsheetml/2006/main" count="81" uniqueCount="75">
  <si>
    <t>Айтматов</t>
  </si>
  <si>
    <t>ЕАЭС</t>
  </si>
  <si>
    <t>ВСЕГО        кол-во пенсио-неров, чел.</t>
  </si>
  <si>
    <t>Средний размер пенсии, сом*</t>
  </si>
  <si>
    <t>Кол-во женщин</t>
  </si>
  <si>
    <t>по возрасту</t>
  </si>
  <si>
    <t>по инвалидности</t>
  </si>
  <si>
    <t>по СПК</t>
  </si>
  <si>
    <t>военнослужащие через СФ</t>
  </si>
  <si>
    <t>кол-во пенсио-неров, чел.</t>
  </si>
  <si>
    <t>средний размер пенсии, сом*</t>
  </si>
  <si>
    <t>средний размер пенсии, сом</t>
  </si>
  <si>
    <t>Чуйская обл.</t>
  </si>
  <si>
    <t>Аламудунский</t>
  </si>
  <si>
    <t>Жайылский</t>
  </si>
  <si>
    <t>Ысык-Атинский</t>
  </si>
  <si>
    <t>Кеминский</t>
  </si>
  <si>
    <t>Московский</t>
  </si>
  <si>
    <t>Панфиловский</t>
  </si>
  <si>
    <t>Сокулукский</t>
  </si>
  <si>
    <t>Чуй-Токмокский</t>
  </si>
  <si>
    <t>Иссык-Кульская обл.</t>
  </si>
  <si>
    <t>г. Каракол</t>
  </si>
  <si>
    <t>г. Балыкчы</t>
  </si>
  <si>
    <t>Ак-Суйский</t>
  </si>
  <si>
    <t>Джеты-Огузский</t>
  </si>
  <si>
    <t>Иссык-Кульский</t>
  </si>
  <si>
    <t>Тонский</t>
  </si>
  <si>
    <t>Тюпский</t>
  </si>
  <si>
    <t>Нарынская обл.</t>
  </si>
  <si>
    <t>Ак-Талинский</t>
  </si>
  <si>
    <t>Ат-Башинский</t>
  </si>
  <si>
    <t>Жумгальский</t>
  </si>
  <si>
    <t>Кочкорский</t>
  </si>
  <si>
    <t>Нарынский</t>
  </si>
  <si>
    <t>Таласская обл.</t>
  </si>
  <si>
    <t>Таласский</t>
  </si>
  <si>
    <t>Бакай-Атинский</t>
  </si>
  <si>
    <t>Манасский</t>
  </si>
  <si>
    <t>Ошская обл.</t>
  </si>
  <si>
    <t>Алайский</t>
  </si>
  <si>
    <t>Араванский</t>
  </si>
  <si>
    <t>Кара-Кульджинский</t>
  </si>
  <si>
    <t>Кара-Суйский</t>
  </si>
  <si>
    <t>Ноокатский</t>
  </si>
  <si>
    <t>Узгенский</t>
  </si>
  <si>
    <t>Чон-Алайский</t>
  </si>
  <si>
    <t>г. Ош</t>
  </si>
  <si>
    <t>Баткенская обл.</t>
  </si>
  <si>
    <t>Баткенский</t>
  </si>
  <si>
    <t>Кадамжайский</t>
  </si>
  <si>
    <t>г. Кызыл-Кия</t>
  </si>
  <si>
    <t>Лейлекский</t>
  </si>
  <si>
    <t>г. Сулюкта</t>
  </si>
  <si>
    <t>Жалалабатская обл.</t>
  </si>
  <si>
    <t>г. Кара-Куль</t>
  </si>
  <si>
    <t>г. Таш-Кумыр</t>
  </si>
  <si>
    <t>г.Майлуу-Суу</t>
  </si>
  <si>
    <t>Ала-Букинский</t>
  </si>
  <si>
    <t>Аксыйский</t>
  </si>
  <si>
    <t>Базар-Коргонский</t>
  </si>
  <si>
    <t>Ноокенский</t>
  </si>
  <si>
    <t>Токтогульский</t>
  </si>
  <si>
    <t>Сузакский</t>
  </si>
  <si>
    <t>Чаткальский</t>
  </si>
  <si>
    <t>Тогуз-Тороузский</t>
  </si>
  <si>
    <t>г. Манас (Джалал-Абад)</t>
  </si>
  <si>
    <t>Всего по Республике</t>
  </si>
  <si>
    <t>по городу Бишкек</t>
  </si>
  <si>
    <t>Первомайский</t>
  </si>
  <si>
    <t>Ленинский</t>
  </si>
  <si>
    <t>Свердловский</t>
  </si>
  <si>
    <t>Октябрьский</t>
  </si>
  <si>
    <t xml:space="preserve">         Сведения  о количестве пенсионеров и размерах пенсии на 01.01.2025 года по данным Статистического отчета 94-СОЦ </t>
  </si>
  <si>
    <t>Районы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</si>
</sst>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DE7C-3316-4B93-8715-417D15B2A2EF}">
  <dimension ref="A2:M68"/>
  <sheetViews>
    <sheetView tabSelected="1" workbookViewId="0">
      <selection activeCell="R10" sqref="R10"/>
    </sheetView>
  </sheetViews>
  <sheetFormatPr defaultRowHeight="15" x14ac:dyDescent="0.25"/>
  <cols>
    <col min="1" max="1" width="23.5703125" customWidth="1"/>
    <col min="2" max="2" width="9.5703125" customWidth="1"/>
    <col min="3" max="3" width="9.42578125" customWidth="1"/>
    <col min="4" max="4" width="8.28515625" customWidth="1"/>
    <col min="5" max="5" width="9.5703125" customWidth="1"/>
    <col min="6" max="6" width="8.7109375" customWidth="1"/>
    <col min="7" max="7" width="9.42578125" customWidth="1"/>
    <col min="9" max="9" width="10.42578125" customWidth="1"/>
    <col min="10" max="10" width="9.42578125" customWidth="1"/>
    <col min="11" max="11" width="10.140625" customWidth="1"/>
    <col min="12" max="12" width="9.85546875" customWidth="1"/>
    <col min="13" max="13" width="10.28515625" customWidth="1"/>
  </cols>
  <sheetData>
    <row r="2" spans="1:13" ht="24" customHeight="1" x14ac:dyDescent="0.25">
      <c r="A2" s="32" t="s">
        <v>73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31.5" customHeight="1" x14ac:dyDescent="0.25">
      <c r="A3" s="27" t="s">
        <v>74</v>
      </c>
      <c r="B3" s="29" t="s">
        <v>2</v>
      </c>
      <c r="C3" s="29" t="s">
        <v>3</v>
      </c>
      <c r="D3" s="27" t="s">
        <v>4</v>
      </c>
      <c r="E3" s="29" t="s">
        <v>3</v>
      </c>
      <c r="F3" s="31" t="s">
        <v>5</v>
      </c>
      <c r="G3" s="36"/>
      <c r="H3" s="31" t="s">
        <v>6</v>
      </c>
      <c r="I3" s="36"/>
      <c r="J3" s="31" t="s">
        <v>7</v>
      </c>
      <c r="K3" s="36"/>
      <c r="L3" s="31" t="s">
        <v>8</v>
      </c>
      <c r="M3" s="36"/>
    </row>
    <row r="4" spans="1:13" ht="63.75" customHeight="1" x14ac:dyDescent="0.25">
      <c r="A4" s="28"/>
      <c r="B4" s="30"/>
      <c r="C4" s="30"/>
      <c r="D4" s="28"/>
      <c r="E4" s="30"/>
      <c r="F4" s="35" t="s">
        <v>9</v>
      </c>
      <c r="G4" s="35" t="s">
        <v>10</v>
      </c>
      <c r="H4" s="35" t="s">
        <v>9</v>
      </c>
      <c r="I4" s="35" t="s">
        <v>10</v>
      </c>
      <c r="J4" s="35" t="s">
        <v>9</v>
      </c>
      <c r="K4" s="35" t="s">
        <v>10</v>
      </c>
      <c r="L4" s="35" t="s">
        <v>9</v>
      </c>
      <c r="M4" s="35" t="s">
        <v>11</v>
      </c>
    </row>
    <row r="5" spans="1:13" ht="13.5" customHeight="1" x14ac:dyDescent="0.25">
      <c r="A5" s="2">
        <v>1</v>
      </c>
      <c r="B5" s="2">
        <v>2</v>
      </c>
      <c r="C5" s="3">
        <v>3</v>
      </c>
      <c r="D5" s="4">
        <v>4</v>
      </c>
      <c r="E5" s="4">
        <v>5</v>
      </c>
      <c r="F5" s="5">
        <v>6</v>
      </c>
      <c r="G5" s="6">
        <v>7</v>
      </c>
      <c r="H5" s="7">
        <v>8</v>
      </c>
      <c r="I5" s="8">
        <v>9</v>
      </c>
      <c r="J5" s="9">
        <v>10</v>
      </c>
      <c r="K5" s="10">
        <v>11</v>
      </c>
      <c r="L5" s="10">
        <v>12</v>
      </c>
      <c r="M5" s="10">
        <v>13</v>
      </c>
    </row>
    <row r="6" spans="1:13" ht="19.5" customHeight="1" x14ac:dyDescent="0.25">
      <c r="A6" s="11" t="s">
        <v>67</v>
      </c>
      <c r="B6" s="12">
        <f>B7+B8+B13+B22+B30+B36+B41+B49+B50+B56</f>
        <v>797876</v>
      </c>
      <c r="C6" s="12">
        <v>10585</v>
      </c>
      <c r="D6" s="12">
        <v>531744</v>
      </c>
      <c r="E6" s="12">
        <v>10625</v>
      </c>
      <c r="F6" s="12">
        <f t="shared" ref="F6:L6" si="0">F7+F8+F13+F22+F30+F36+F41+F49+F50+F56</f>
        <v>630581</v>
      </c>
      <c r="G6" s="12">
        <v>10872</v>
      </c>
      <c r="H6" s="12">
        <f t="shared" si="0"/>
        <v>130358</v>
      </c>
      <c r="I6" s="12">
        <v>9649</v>
      </c>
      <c r="J6" s="12">
        <f t="shared" si="0"/>
        <v>35928</v>
      </c>
      <c r="K6" s="12">
        <v>8958</v>
      </c>
      <c r="L6" s="12">
        <f t="shared" si="0"/>
        <v>1009</v>
      </c>
      <c r="M6" s="12">
        <v>10319</v>
      </c>
    </row>
    <row r="7" spans="1:13" ht="17.25" customHeight="1" x14ac:dyDescent="0.25">
      <c r="A7" s="11" t="s">
        <v>1</v>
      </c>
      <c r="B7" s="12">
        <v>13</v>
      </c>
      <c r="C7" s="12">
        <v>1412</v>
      </c>
      <c r="D7" s="12">
        <v>7</v>
      </c>
      <c r="E7" s="12">
        <v>751</v>
      </c>
      <c r="F7" s="12">
        <v>13</v>
      </c>
      <c r="G7" s="12">
        <v>1412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1" t="s">
        <v>68</v>
      </c>
      <c r="B8" s="12">
        <f>B9+B10+B11+B12</f>
        <v>118137</v>
      </c>
      <c r="C8" s="12">
        <v>13217</v>
      </c>
      <c r="D8" s="12">
        <f t="shared" ref="D8:L8" si="1">D9+D10+D11+D12</f>
        <v>85187</v>
      </c>
      <c r="E8" s="12">
        <v>12798</v>
      </c>
      <c r="F8" s="12">
        <f t="shared" si="1"/>
        <v>99347</v>
      </c>
      <c r="G8" s="12">
        <v>13802</v>
      </c>
      <c r="H8" s="12">
        <f t="shared" si="1"/>
        <v>13990</v>
      </c>
      <c r="I8" s="12">
        <v>10423</v>
      </c>
      <c r="J8" s="12">
        <f t="shared" si="1"/>
        <v>4585</v>
      </c>
      <c r="K8" s="12">
        <v>8810</v>
      </c>
      <c r="L8" s="12">
        <f t="shared" si="1"/>
        <v>215</v>
      </c>
      <c r="M8" s="12">
        <v>18814</v>
      </c>
    </row>
    <row r="9" spans="1:13" x14ac:dyDescent="0.25">
      <c r="A9" s="26" t="s">
        <v>69</v>
      </c>
      <c r="B9" s="13">
        <f>F9+H9+J9+L9</f>
        <v>25215</v>
      </c>
      <c r="C9" s="13">
        <v>13057</v>
      </c>
      <c r="D9" s="13">
        <v>17958</v>
      </c>
      <c r="E9" s="13">
        <v>12567</v>
      </c>
      <c r="F9" s="13">
        <v>21013</v>
      </c>
      <c r="G9" s="20">
        <v>13694</v>
      </c>
      <c r="H9" s="13">
        <v>3046</v>
      </c>
      <c r="I9" s="20">
        <v>10050</v>
      </c>
      <c r="J9" s="13">
        <v>1086</v>
      </c>
      <c r="K9" s="13">
        <v>8529</v>
      </c>
      <c r="L9" s="13">
        <v>70</v>
      </c>
      <c r="M9" s="13">
        <v>22843</v>
      </c>
    </row>
    <row r="10" spans="1:13" x14ac:dyDescent="0.25">
      <c r="A10" s="26" t="s">
        <v>70</v>
      </c>
      <c r="B10" s="13">
        <f t="shared" ref="B10:B12" si="2">F10+H10+J10+L10</f>
        <v>32785</v>
      </c>
      <c r="C10" s="13">
        <v>12711</v>
      </c>
      <c r="D10" s="13">
        <v>23382</v>
      </c>
      <c r="E10" s="13">
        <v>12280</v>
      </c>
      <c r="F10" s="13">
        <v>27162</v>
      </c>
      <c r="G10" s="20">
        <v>13230</v>
      </c>
      <c r="H10" s="13">
        <v>4284</v>
      </c>
      <c r="I10" s="20">
        <v>10454</v>
      </c>
      <c r="J10" s="13">
        <v>1285</v>
      </c>
      <c r="K10" s="13">
        <v>9158</v>
      </c>
      <c r="L10" s="13">
        <v>54</v>
      </c>
      <c r="M10" s="13">
        <v>15683</v>
      </c>
    </row>
    <row r="11" spans="1:13" x14ac:dyDescent="0.25">
      <c r="A11" s="26" t="s">
        <v>71</v>
      </c>
      <c r="B11" s="13">
        <f t="shared" si="2"/>
        <v>31784</v>
      </c>
      <c r="C11" s="13">
        <v>12837</v>
      </c>
      <c r="D11" s="13">
        <v>22822</v>
      </c>
      <c r="E11" s="13">
        <v>12563</v>
      </c>
      <c r="F11" s="13">
        <v>26874</v>
      </c>
      <c r="G11" s="20">
        <v>13410</v>
      </c>
      <c r="H11" s="13">
        <v>3638</v>
      </c>
      <c r="I11" s="20">
        <v>10105</v>
      </c>
      <c r="J11" s="13">
        <v>1228</v>
      </c>
      <c r="K11" s="13">
        <v>8316</v>
      </c>
      <c r="L11" s="13">
        <v>44</v>
      </c>
      <c r="M11" s="13">
        <v>12420</v>
      </c>
    </row>
    <row r="12" spans="1:13" x14ac:dyDescent="0.25">
      <c r="A12" s="26" t="s">
        <v>72</v>
      </c>
      <c r="B12" s="13">
        <f t="shared" si="2"/>
        <v>28353</v>
      </c>
      <c r="C12" s="13">
        <v>14374</v>
      </c>
      <c r="D12" s="13">
        <v>21025</v>
      </c>
      <c r="E12" s="13">
        <v>13830</v>
      </c>
      <c r="F12" s="13">
        <v>24298</v>
      </c>
      <c r="G12" s="13">
        <v>14968</v>
      </c>
      <c r="H12" s="13">
        <v>3022</v>
      </c>
      <c r="I12" s="13">
        <v>11135</v>
      </c>
      <c r="J12" s="13">
        <v>986</v>
      </c>
      <c r="K12" s="13">
        <v>9281</v>
      </c>
      <c r="L12" s="14">
        <v>47</v>
      </c>
      <c r="M12" s="15">
        <v>22395</v>
      </c>
    </row>
    <row r="13" spans="1:13" ht="15" customHeight="1" x14ac:dyDescent="0.25">
      <c r="A13" s="11" t="s">
        <v>12</v>
      </c>
      <c r="B13" s="12">
        <f>B14+B15+B16+B17+B18+B19+B20+B21</f>
        <v>107667</v>
      </c>
      <c r="C13" s="12">
        <v>10389</v>
      </c>
      <c r="D13" s="12">
        <f t="shared" ref="D13:L13" si="3">D14+D15+D16+D17+D18+D19+D20+D21</f>
        <v>71746</v>
      </c>
      <c r="E13" s="12">
        <v>10424</v>
      </c>
      <c r="F13" s="12">
        <f t="shared" si="3"/>
        <v>85249</v>
      </c>
      <c r="G13" s="12">
        <v>10662</v>
      </c>
      <c r="H13" s="12">
        <f t="shared" si="3"/>
        <v>17612</v>
      </c>
      <c r="I13" s="12">
        <v>9695</v>
      </c>
      <c r="J13" s="12">
        <f t="shared" si="3"/>
        <v>4652</v>
      </c>
      <c r="K13" s="12">
        <v>8113</v>
      </c>
      <c r="L13" s="12">
        <f t="shared" si="3"/>
        <v>154</v>
      </c>
      <c r="M13" s="19">
        <v>7697</v>
      </c>
    </row>
    <row r="14" spans="1:13" x14ac:dyDescent="0.25">
      <c r="A14" s="35" t="s">
        <v>13</v>
      </c>
      <c r="B14" s="13">
        <f t="shared" ref="B14:B21" si="4">F14+H14+J14+L14</f>
        <v>9761</v>
      </c>
      <c r="C14" s="16">
        <v>10625</v>
      </c>
      <c r="D14" s="16">
        <v>6432</v>
      </c>
      <c r="E14" s="16">
        <v>10532</v>
      </c>
      <c r="F14" s="16">
        <v>8243</v>
      </c>
      <c r="G14" s="16">
        <v>10928</v>
      </c>
      <c r="H14" s="16">
        <v>1082</v>
      </c>
      <c r="I14" s="16">
        <v>9145</v>
      </c>
      <c r="J14" s="2">
        <v>428</v>
      </c>
      <c r="K14" s="16">
        <v>8609</v>
      </c>
      <c r="L14" s="2">
        <v>8</v>
      </c>
      <c r="M14" s="17">
        <v>6946</v>
      </c>
    </row>
    <row r="15" spans="1:13" x14ac:dyDescent="0.25">
      <c r="A15" s="35" t="s">
        <v>14</v>
      </c>
      <c r="B15" s="13">
        <f t="shared" si="4"/>
        <v>15896</v>
      </c>
      <c r="C15" s="16">
        <v>10985</v>
      </c>
      <c r="D15" s="16">
        <v>10572</v>
      </c>
      <c r="E15" s="16">
        <v>10992</v>
      </c>
      <c r="F15" s="16">
        <v>11119</v>
      </c>
      <c r="G15" s="16">
        <v>11388</v>
      </c>
      <c r="H15" s="16">
        <v>4241</v>
      </c>
      <c r="I15" s="16">
        <v>10316</v>
      </c>
      <c r="J15" s="2">
        <v>521</v>
      </c>
      <c r="K15" s="16">
        <v>8058</v>
      </c>
      <c r="L15" s="2">
        <v>15</v>
      </c>
      <c r="M15" s="16">
        <v>8587</v>
      </c>
    </row>
    <row r="16" spans="1:13" x14ac:dyDescent="0.25">
      <c r="A16" s="35" t="s">
        <v>15</v>
      </c>
      <c r="B16" s="13">
        <f t="shared" si="4"/>
        <v>19234</v>
      </c>
      <c r="C16" s="16">
        <v>10480</v>
      </c>
      <c r="D16" s="16">
        <v>12870</v>
      </c>
      <c r="E16" s="16">
        <v>10441</v>
      </c>
      <c r="F16" s="16">
        <v>16155</v>
      </c>
      <c r="G16" s="16">
        <v>10770</v>
      </c>
      <c r="H16" s="16">
        <v>2210</v>
      </c>
      <c r="I16" s="16">
        <v>9456</v>
      </c>
      <c r="J16" s="2">
        <v>842</v>
      </c>
      <c r="K16" s="16">
        <v>7699</v>
      </c>
      <c r="L16" s="2">
        <v>27</v>
      </c>
      <c r="M16" s="16">
        <v>7234</v>
      </c>
    </row>
    <row r="17" spans="1:13" x14ac:dyDescent="0.25">
      <c r="A17" s="35" t="s">
        <v>16</v>
      </c>
      <c r="B17" s="13">
        <f t="shared" si="4"/>
        <v>9051</v>
      </c>
      <c r="C17" s="16">
        <v>10443</v>
      </c>
      <c r="D17" s="16">
        <v>5967</v>
      </c>
      <c r="E17" s="16">
        <v>10513</v>
      </c>
      <c r="F17" s="16">
        <v>7442</v>
      </c>
      <c r="G17" s="16">
        <v>10682</v>
      </c>
      <c r="H17" s="16">
        <v>1028</v>
      </c>
      <c r="I17" s="16">
        <v>9987</v>
      </c>
      <c r="J17" s="2">
        <v>560</v>
      </c>
      <c r="K17" s="16">
        <v>8226</v>
      </c>
      <c r="L17" s="2">
        <v>21</v>
      </c>
      <c r="M17" s="16">
        <v>7407</v>
      </c>
    </row>
    <row r="18" spans="1:13" x14ac:dyDescent="0.25">
      <c r="A18" s="35" t="s">
        <v>17</v>
      </c>
      <c r="B18" s="13">
        <f t="shared" si="4"/>
        <v>12837</v>
      </c>
      <c r="C18" s="16">
        <v>9867</v>
      </c>
      <c r="D18" s="16">
        <v>8440</v>
      </c>
      <c r="E18" s="16">
        <v>10017</v>
      </c>
      <c r="F18" s="16">
        <v>9625</v>
      </c>
      <c r="G18" s="16">
        <v>10125</v>
      </c>
      <c r="H18" s="16">
        <v>2683</v>
      </c>
      <c r="I18" s="16">
        <v>9202</v>
      </c>
      <c r="J18" s="2">
        <v>502</v>
      </c>
      <c r="K18" s="16">
        <v>8581</v>
      </c>
      <c r="L18" s="2">
        <v>27</v>
      </c>
      <c r="M18" s="16">
        <v>7765</v>
      </c>
    </row>
    <row r="19" spans="1:13" x14ac:dyDescent="0.25">
      <c r="A19" s="35" t="s">
        <v>18</v>
      </c>
      <c r="B19" s="13">
        <f t="shared" si="4"/>
        <v>6778</v>
      </c>
      <c r="C19" s="16">
        <v>10064</v>
      </c>
      <c r="D19" s="16">
        <v>4347</v>
      </c>
      <c r="E19" s="16">
        <v>10098</v>
      </c>
      <c r="F19" s="16">
        <v>4642</v>
      </c>
      <c r="G19" s="16">
        <v>10392</v>
      </c>
      <c r="H19" s="16">
        <v>1909</v>
      </c>
      <c r="I19" s="16">
        <v>9558</v>
      </c>
      <c r="J19" s="2">
        <v>221</v>
      </c>
      <c r="K19" s="16">
        <v>7767</v>
      </c>
      <c r="L19" s="2">
        <v>6</v>
      </c>
      <c r="M19" s="16">
        <v>7235</v>
      </c>
    </row>
    <row r="20" spans="1:13" x14ac:dyDescent="0.25">
      <c r="A20" s="35" t="s">
        <v>19</v>
      </c>
      <c r="B20" s="13">
        <f t="shared" si="4"/>
        <v>18225</v>
      </c>
      <c r="C20" s="16">
        <v>10226</v>
      </c>
      <c r="D20" s="16">
        <v>12206</v>
      </c>
      <c r="E20" s="16">
        <v>10254</v>
      </c>
      <c r="F20" s="16">
        <v>15075</v>
      </c>
      <c r="G20" s="16">
        <v>10496</v>
      </c>
      <c r="H20" s="16">
        <v>2330</v>
      </c>
      <c r="I20" s="16">
        <v>9251</v>
      </c>
      <c r="J20" s="2">
        <v>801</v>
      </c>
      <c r="K20" s="16">
        <v>8025</v>
      </c>
      <c r="L20" s="2">
        <v>19</v>
      </c>
      <c r="M20" s="16">
        <v>8492</v>
      </c>
    </row>
    <row r="21" spans="1:13" x14ac:dyDescent="0.25">
      <c r="A21" s="35" t="s">
        <v>20</v>
      </c>
      <c r="B21" s="13">
        <f t="shared" si="4"/>
        <v>15885</v>
      </c>
      <c r="C21" s="16">
        <v>10255</v>
      </c>
      <c r="D21" s="16">
        <v>10912</v>
      </c>
      <c r="E21" s="16">
        <v>10374</v>
      </c>
      <c r="F21" s="16">
        <v>12948</v>
      </c>
      <c r="G21" s="16">
        <v>10418</v>
      </c>
      <c r="H21" s="16">
        <v>2129</v>
      </c>
      <c r="I21" s="16">
        <v>10078</v>
      </c>
      <c r="J21" s="2">
        <v>777</v>
      </c>
      <c r="K21" s="16">
        <v>8134</v>
      </c>
      <c r="L21" s="2">
        <v>31</v>
      </c>
      <c r="M21" s="16">
        <v>7604</v>
      </c>
    </row>
    <row r="22" spans="1:13" ht="15" customHeight="1" x14ac:dyDescent="0.25">
      <c r="A22" s="11" t="s">
        <v>21</v>
      </c>
      <c r="B22" s="19">
        <f>B23+B24+B25+B26+B27+B28+B29</f>
        <v>73742</v>
      </c>
      <c r="C22" s="19">
        <v>10262</v>
      </c>
      <c r="D22" s="19">
        <f t="shared" ref="D22:J22" si="5">D23+D24+D25+D26+D27+D28+D29</f>
        <v>48804</v>
      </c>
      <c r="E22" s="19">
        <v>10237</v>
      </c>
      <c r="F22" s="19">
        <f t="shared" si="5"/>
        <v>57007</v>
      </c>
      <c r="G22" s="19">
        <v>10553</v>
      </c>
      <c r="H22" s="19">
        <f t="shared" si="5"/>
        <v>12349</v>
      </c>
      <c r="I22" s="19">
        <v>9422</v>
      </c>
      <c r="J22" s="19">
        <f t="shared" si="5"/>
        <v>4289</v>
      </c>
      <c r="K22" s="19">
        <v>8886</v>
      </c>
      <c r="L22" s="19">
        <f>L23+L24+L25+L26+L27+L28+L29</f>
        <v>97</v>
      </c>
      <c r="M22" s="19">
        <v>7396</v>
      </c>
    </row>
    <row r="23" spans="1:13" x14ac:dyDescent="0.25">
      <c r="A23" s="35" t="s">
        <v>22</v>
      </c>
      <c r="B23" s="13">
        <f t="shared" ref="B23:B29" si="6">F23+H23+J23+L23</f>
        <v>10120</v>
      </c>
      <c r="C23" s="16">
        <v>11477</v>
      </c>
      <c r="D23" s="16">
        <v>7120</v>
      </c>
      <c r="E23" s="16">
        <v>10907</v>
      </c>
      <c r="F23" s="16">
        <v>7758</v>
      </c>
      <c r="G23" s="16">
        <v>12017</v>
      </c>
      <c r="H23" s="16">
        <v>1851</v>
      </c>
      <c r="I23" s="16">
        <v>9894</v>
      </c>
      <c r="J23" s="2">
        <v>496</v>
      </c>
      <c r="K23" s="16">
        <v>9071</v>
      </c>
      <c r="L23" s="2">
        <v>15</v>
      </c>
      <c r="M23" s="16">
        <v>7359</v>
      </c>
    </row>
    <row r="24" spans="1:13" x14ac:dyDescent="0.25">
      <c r="A24" s="35" t="s">
        <v>23</v>
      </c>
      <c r="B24" s="13">
        <f t="shared" si="6"/>
        <v>7320</v>
      </c>
      <c r="C24" s="16">
        <v>10558</v>
      </c>
      <c r="D24" s="16">
        <v>4972</v>
      </c>
      <c r="E24" s="16">
        <v>10349</v>
      </c>
      <c r="F24" s="16">
        <v>5417</v>
      </c>
      <c r="G24" s="16">
        <v>10871</v>
      </c>
      <c r="H24" s="16">
        <v>1498</v>
      </c>
      <c r="I24" s="16">
        <v>9977</v>
      </c>
      <c r="J24" s="2">
        <v>391</v>
      </c>
      <c r="K24" s="16">
        <v>8534</v>
      </c>
      <c r="L24" s="2">
        <v>14</v>
      </c>
      <c r="M24" s="16">
        <v>8070</v>
      </c>
    </row>
    <row r="25" spans="1:13" x14ac:dyDescent="0.25">
      <c r="A25" s="35" t="s">
        <v>24</v>
      </c>
      <c r="B25" s="13">
        <f t="shared" si="6"/>
        <v>9666</v>
      </c>
      <c r="C25" s="16">
        <v>9934</v>
      </c>
      <c r="D25" s="16">
        <v>6264</v>
      </c>
      <c r="E25" s="16">
        <v>10091</v>
      </c>
      <c r="F25" s="16">
        <v>7416</v>
      </c>
      <c r="G25" s="16">
        <v>10247</v>
      </c>
      <c r="H25" s="16">
        <v>1694</v>
      </c>
      <c r="I25" s="16">
        <v>8998</v>
      </c>
      <c r="J25" s="2">
        <v>538</v>
      </c>
      <c r="K25" s="16">
        <v>8649</v>
      </c>
      <c r="L25" s="2">
        <v>18</v>
      </c>
      <c r="M25" s="15">
        <v>7162</v>
      </c>
    </row>
    <row r="26" spans="1:13" x14ac:dyDescent="0.25">
      <c r="A26" s="35" t="s">
        <v>25</v>
      </c>
      <c r="B26" s="13">
        <f t="shared" si="6"/>
        <v>13728</v>
      </c>
      <c r="C26" s="16">
        <v>10392</v>
      </c>
      <c r="D26" s="16">
        <v>8888</v>
      </c>
      <c r="E26" s="16">
        <v>10141</v>
      </c>
      <c r="F26" s="16">
        <v>10376</v>
      </c>
      <c r="G26" s="16">
        <v>10712</v>
      </c>
      <c r="H26" s="16">
        <v>2464</v>
      </c>
      <c r="I26" s="16">
        <v>9391</v>
      </c>
      <c r="J26" s="2">
        <v>872</v>
      </c>
      <c r="K26" s="16">
        <v>9461</v>
      </c>
      <c r="L26" s="2">
        <v>16</v>
      </c>
      <c r="M26" s="16">
        <v>7564</v>
      </c>
    </row>
    <row r="27" spans="1:13" x14ac:dyDescent="0.25">
      <c r="A27" s="35" t="s">
        <v>26</v>
      </c>
      <c r="B27" s="13">
        <f t="shared" si="6"/>
        <v>13917</v>
      </c>
      <c r="C27" s="16">
        <v>9765</v>
      </c>
      <c r="D27" s="16">
        <v>9340</v>
      </c>
      <c r="E27" s="16">
        <v>9999</v>
      </c>
      <c r="F27" s="16">
        <v>11185</v>
      </c>
      <c r="G27" s="16">
        <v>10048</v>
      </c>
      <c r="H27" s="16">
        <v>1893</v>
      </c>
      <c r="I27" s="16">
        <v>9150</v>
      </c>
      <c r="J27" s="2">
        <v>829</v>
      </c>
      <c r="K27" s="16">
        <v>8255</v>
      </c>
      <c r="L27" s="2">
        <v>10</v>
      </c>
      <c r="M27" s="16">
        <v>6961</v>
      </c>
    </row>
    <row r="28" spans="1:13" x14ac:dyDescent="0.25">
      <c r="A28" s="35" t="s">
        <v>27</v>
      </c>
      <c r="B28" s="13">
        <f t="shared" si="6"/>
        <v>9425</v>
      </c>
      <c r="C28" s="16">
        <v>10283</v>
      </c>
      <c r="D28" s="16">
        <v>6024</v>
      </c>
      <c r="E28" s="16">
        <v>10447</v>
      </c>
      <c r="F28" s="16">
        <v>7481</v>
      </c>
      <c r="G28" s="16">
        <v>10520</v>
      </c>
      <c r="H28" s="16">
        <v>1303</v>
      </c>
      <c r="I28" s="16">
        <v>9274</v>
      </c>
      <c r="J28" s="2">
        <v>634</v>
      </c>
      <c r="K28" s="16">
        <v>9601</v>
      </c>
      <c r="L28" s="2">
        <v>7</v>
      </c>
      <c r="M28" s="16">
        <v>6912</v>
      </c>
    </row>
    <row r="29" spans="1:13" x14ac:dyDescent="0.25">
      <c r="A29" s="35" t="s">
        <v>28</v>
      </c>
      <c r="B29" s="13">
        <f t="shared" si="6"/>
        <v>9566</v>
      </c>
      <c r="C29" s="16">
        <v>9601</v>
      </c>
      <c r="D29" s="16">
        <v>6196</v>
      </c>
      <c r="E29" s="16">
        <v>9817</v>
      </c>
      <c r="F29" s="16">
        <v>7374</v>
      </c>
      <c r="G29" s="16">
        <v>9760</v>
      </c>
      <c r="H29" s="16">
        <v>1646</v>
      </c>
      <c r="I29" s="16">
        <v>9296</v>
      </c>
      <c r="J29" s="2">
        <v>529</v>
      </c>
      <c r="K29" s="16">
        <v>8399</v>
      </c>
      <c r="L29" s="2">
        <v>17</v>
      </c>
      <c r="M29" s="16">
        <v>7421</v>
      </c>
    </row>
    <row r="30" spans="1:13" ht="18.75" customHeight="1" x14ac:dyDescent="0.25">
      <c r="A30" s="11" t="s">
        <v>29</v>
      </c>
      <c r="B30" s="12">
        <f>B31+B32+B33+B34+B35</f>
        <v>56475</v>
      </c>
      <c r="C30" s="12">
        <v>11345</v>
      </c>
      <c r="D30" s="12">
        <f>D31+D32+D33+D34+D35</f>
        <v>36587</v>
      </c>
      <c r="E30" s="12">
        <v>11616</v>
      </c>
      <c r="F30" s="12">
        <f t="shared" ref="F30:L30" si="7">F31+F32+F33+F34+F35</f>
        <v>46079</v>
      </c>
      <c r="G30" s="12">
        <v>11626</v>
      </c>
      <c r="H30" s="12">
        <f t="shared" si="7"/>
        <v>6969</v>
      </c>
      <c r="I30" s="12">
        <v>9805</v>
      </c>
      <c r="J30" s="12">
        <f t="shared" si="7"/>
        <v>3367</v>
      </c>
      <c r="K30" s="12">
        <v>10675</v>
      </c>
      <c r="L30" s="12">
        <f t="shared" si="7"/>
        <v>60</v>
      </c>
      <c r="M30" s="12">
        <v>11905</v>
      </c>
    </row>
    <row r="31" spans="1:13" x14ac:dyDescent="0.25">
      <c r="A31" s="35" t="s">
        <v>30</v>
      </c>
      <c r="B31" s="13">
        <f t="shared" ref="B31:B35" si="8">F31+H31+J31+L31</f>
        <v>6162</v>
      </c>
      <c r="C31" s="16">
        <v>10978</v>
      </c>
      <c r="D31" s="16">
        <v>3990</v>
      </c>
      <c r="E31" s="16">
        <v>11480</v>
      </c>
      <c r="F31" s="16">
        <v>5161</v>
      </c>
      <c r="G31" s="16">
        <v>11208</v>
      </c>
      <c r="H31" s="2">
        <v>590</v>
      </c>
      <c r="I31" s="16">
        <v>9321</v>
      </c>
      <c r="J31" s="2">
        <v>402</v>
      </c>
      <c r="K31" s="16">
        <v>10515</v>
      </c>
      <c r="L31" s="2">
        <v>9</v>
      </c>
      <c r="M31" s="16">
        <v>8195</v>
      </c>
    </row>
    <row r="32" spans="1:13" x14ac:dyDescent="0.25">
      <c r="A32" s="35" t="s">
        <v>31</v>
      </c>
      <c r="B32" s="13">
        <f t="shared" si="8"/>
        <v>11915</v>
      </c>
      <c r="C32" s="16">
        <v>11368</v>
      </c>
      <c r="D32" s="16">
        <v>7618</v>
      </c>
      <c r="E32" s="16">
        <v>11587</v>
      </c>
      <c r="F32" s="16">
        <v>9751</v>
      </c>
      <c r="G32" s="16">
        <v>11605</v>
      </c>
      <c r="H32" s="16">
        <v>1504</v>
      </c>
      <c r="I32" s="16">
        <v>9706</v>
      </c>
      <c r="J32" s="2">
        <v>639</v>
      </c>
      <c r="K32" s="16">
        <v>11514</v>
      </c>
      <c r="L32" s="2">
        <v>21</v>
      </c>
      <c r="M32" s="17">
        <v>15867</v>
      </c>
    </row>
    <row r="33" spans="1:13" x14ac:dyDescent="0.25">
      <c r="A33" s="35" t="s">
        <v>32</v>
      </c>
      <c r="B33" s="13">
        <f t="shared" si="8"/>
        <v>8520</v>
      </c>
      <c r="C33" s="16">
        <v>10750</v>
      </c>
      <c r="D33" s="16">
        <v>5492</v>
      </c>
      <c r="E33" s="16">
        <v>11140</v>
      </c>
      <c r="F33" s="16">
        <v>6847</v>
      </c>
      <c r="G33" s="16">
        <v>11075</v>
      </c>
      <c r="H33" s="16">
        <v>1069</v>
      </c>
      <c r="I33" s="16">
        <v>9322</v>
      </c>
      <c r="J33" s="2">
        <v>592</v>
      </c>
      <c r="K33" s="16">
        <v>9659</v>
      </c>
      <c r="L33" s="2">
        <v>12</v>
      </c>
      <c r="M33" s="17">
        <v>6530</v>
      </c>
    </row>
    <row r="34" spans="1:13" x14ac:dyDescent="0.25">
      <c r="A34" s="35" t="s">
        <v>33</v>
      </c>
      <c r="B34" s="13">
        <f t="shared" si="8"/>
        <v>11300</v>
      </c>
      <c r="C34" s="16">
        <v>10738</v>
      </c>
      <c r="D34" s="16">
        <v>7253</v>
      </c>
      <c r="E34" s="16">
        <v>10948</v>
      </c>
      <c r="F34" s="16">
        <v>8912</v>
      </c>
      <c r="G34" s="16">
        <v>10983</v>
      </c>
      <c r="H34" s="16">
        <v>1702</v>
      </c>
      <c r="I34" s="16">
        <v>9931</v>
      </c>
      <c r="J34" s="2">
        <v>676</v>
      </c>
      <c r="K34" s="17">
        <v>9572</v>
      </c>
      <c r="L34" s="2">
        <v>10</v>
      </c>
      <c r="M34" s="16">
        <v>8885</v>
      </c>
    </row>
    <row r="35" spans="1:13" x14ac:dyDescent="0.25">
      <c r="A35" s="35" t="s">
        <v>34</v>
      </c>
      <c r="B35" s="13">
        <f t="shared" si="8"/>
        <v>18578</v>
      </c>
      <c r="C35" s="16">
        <v>12093</v>
      </c>
      <c r="D35" s="16">
        <v>12234</v>
      </c>
      <c r="E35" s="16">
        <v>12287</v>
      </c>
      <c r="F35" s="16">
        <v>15408</v>
      </c>
      <c r="G35" s="16">
        <v>12396</v>
      </c>
      <c r="H35" s="16">
        <v>2104</v>
      </c>
      <c r="I35" s="16">
        <v>10155</v>
      </c>
      <c r="J35" s="16">
        <v>1058</v>
      </c>
      <c r="K35" s="16">
        <v>11503</v>
      </c>
      <c r="L35" s="2">
        <v>8</v>
      </c>
      <c r="M35" s="16">
        <v>17514</v>
      </c>
    </row>
    <row r="36" spans="1:13" ht="15" customHeight="1" x14ac:dyDescent="0.25">
      <c r="A36" s="11" t="s">
        <v>35</v>
      </c>
      <c r="B36" s="12">
        <f>B37+B38+B39+B40</f>
        <v>35316</v>
      </c>
      <c r="C36" s="12">
        <v>9851</v>
      </c>
      <c r="D36" s="12">
        <f t="shared" ref="D36:L36" si="9">D37+D38+D39+D40</f>
        <v>23168</v>
      </c>
      <c r="E36" s="12">
        <v>10065</v>
      </c>
      <c r="F36" s="12">
        <f t="shared" si="9"/>
        <v>26799</v>
      </c>
      <c r="G36" s="12">
        <v>10152</v>
      </c>
      <c r="H36" s="12">
        <f t="shared" si="9"/>
        <v>6539</v>
      </c>
      <c r="I36" s="12">
        <v>9023</v>
      </c>
      <c r="J36" s="12">
        <f t="shared" si="9"/>
        <v>1927</v>
      </c>
      <c r="K36" s="12">
        <v>8547</v>
      </c>
      <c r="L36" s="12">
        <f t="shared" si="9"/>
        <v>51</v>
      </c>
      <c r="M36" s="12">
        <v>6708</v>
      </c>
    </row>
    <row r="37" spans="1:13" x14ac:dyDescent="0.25">
      <c r="A37" s="35" t="s">
        <v>36</v>
      </c>
      <c r="B37" s="13">
        <f t="shared" ref="B37:B40" si="10">F37+H37+J37+L37</f>
        <v>14539</v>
      </c>
      <c r="C37" s="16">
        <v>10125</v>
      </c>
      <c r="D37" s="16">
        <v>9703</v>
      </c>
      <c r="E37" s="16">
        <v>10172</v>
      </c>
      <c r="F37" s="16">
        <v>11131</v>
      </c>
      <c r="G37" s="16">
        <v>10463</v>
      </c>
      <c r="H37" s="16">
        <v>2598</v>
      </c>
      <c r="I37" s="16">
        <v>9233</v>
      </c>
      <c r="J37" s="2">
        <v>795</v>
      </c>
      <c r="K37" s="16">
        <v>8384</v>
      </c>
      <c r="L37" s="2">
        <v>15</v>
      </c>
      <c r="M37" s="16">
        <v>6701</v>
      </c>
    </row>
    <row r="38" spans="1:13" x14ac:dyDescent="0.25">
      <c r="A38" s="35" t="s">
        <v>37</v>
      </c>
      <c r="B38" s="13">
        <f t="shared" si="10"/>
        <v>7761</v>
      </c>
      <c r="C38" s="16">
        <v>9832</v>
      </c>
      <c r="D38" s="16">
        <v>4922</v>
      </c>
      <c r="E38" s="16">
        <v>10261</v>
      </c>
      <c r="F38" s="16">
        <v>5650</v>
      </c>
      <c r="G38" s="16">
        <v>10158</v>
      </c>
      <c r="H38" s="16">
        <v>1607</v>
      </c>
      <c r="I38" s="16">
        <v>8961</v>
      </c>
      <c r="J38" s="2">
        <v>483</v>
      </c>
      <c r="K38" s="16">
        <v>9048</v>
      </c>
      <c r="L38" s="2">
        <v>21</v>
      </c>
      <c r="M38" s="17">
        <v>6733</v>
      </c>
    </row>
    <row r="39" spans="1:13" x14ac:dyDescent="0.25">
      <c r="A39" s="35" t="s">
        <v>0</v>
      </c>
      <c r="B39" s="13">
        <f t="shared" si="10"/>
        <v>8838</v>
      </c>
      <c r="C39" s="16">
        <v>9548</v>
      </c>
      <c r="D39" s="16">
        <v>5840</v>
      </c>
      <c r="E39" s="16">
        <v>9821</v>
      </c>
      <c r="F39" s="16">
        <v>6839</v>
      </c>
      <c r="G39" s="16">
        <v>9784</v>
      </c>
      <c r="H39" s="16">
        <v>1512</v>
      </c>
      <c r="I39" s="16">
        <v>8800</v>
      </c>
      <c r="J39" s="2">
        <v>476</v>
      </c>
      <c r="K39" s="16">
        <v>8596</v>
      </c>
      <c r="L39" s="2">
        <v>11</v>
      </c>
      <c r="M39" s="17">
        <v>6818</v>
      </c>
    </row>
    <row r="40" spans="1:13" x14ac:dyDescent="0.25">
      <c r="A40" s="35" t="s">
        <v>38</v>
      </c>
      <c r="B40" s="13">
        <f t="shared" si="10"/>
        <v>4178</v>
      </c>
      <c r="C40" s="16">
        <v>9568</v>
      </c>
      <c r="D40" s="16">
        <v>2703</v>
      </c>
      <c r="E40" s="16">
        <v>9850</v>
      </c>
      <c r="F40" s="16">
        <v>3179</v>
      </c>
      <c r="G40" s="16">
        <v>9846</v>
      </c>
      <c r="H40" s="2">
        <v>822</v>
      </c>
      <c r="I40" s="16">
        <v>8893</v>
      </c>
      <c r="J40" s="2">
        <v>173</v>
      </c>
      <c r="K40" s="16">
        <v>7762</v>
      </c>
      <c r="L40" s="2">
        <v>4</v>
      </c>
      <c r="M40" s="16">
        <v>6300</v>
      </c>
    </row>
    <row r="41" spans="1:13" x14ac:dyDescent="0.25">
      <c r="A41" s="11" t="s">
        <v>39</v>
      </c>
      <c r="B41" s="12">
        <f>B42+B43+B44+B45+B46+B47+B48</f>
        <v>151715</v>
      </c>
      <c r="C41" s="12">
        <v>9741</v>
      </c>
      <c r="D41" s="12">
        <f t="shared" ref="D41:L41" si="11">D42+D43+D44+D45+D46+D47+D48</f>
        <v>100147</v>
      </c>
      <c r="E41" s="12">
        <v>9926</v>
      </c>
      <c r="F41" s="12">
        <f t="shared" si="11"/>
        <v>121920</v>
      </c>
      <c r="G41" s="12">
        <v>9800</v>
      </c>
      <c r="H41" s="12">
        <f t="shared" si="11"/>
        <v>23269</v>
      </c>
      <c r="I41" s="12">
        <v>9703</v>
      </c>
      <c r="J41" s="12">
        <f t="shared" si="11"/>
        <v>6395</v>
      </c>
      <c r="K41" s="12">
        <v>8797</v>
      </c>
      <c r="L41" s="12">
        <f t="shared" si="11"/>
        <v>131</v>
      </c>
      <c r="M41" s="12">
        <v>7598</v>
      </c>
    </row>
    <row r="42" spans="1:13" x14ac:dyDescent="0.25">
      <c r="A42" s="35" t="s">
        <v>40</v>
      </c>
      <c r="B42" s="13">
        <f t="shared" ref="B42:B49" si="12">F42+H42+J42+L42</f>
        <v>12092</v>
      </c>
      <c r="C42" s="16">
        <v>10544</v>
      </c>
      <c r="D42" s="16">
        <v>7993</v>
      </c>
      <c r="E42" s="16">
        <v>10644</v>
      </c>
      <c r="F42" s="16">
        <v>10353</v>
      </c>
      <c r="G42" s="16">
        <v>10710</v>
      </c>
      <c r="H42" s="16">
        <v>1200</v>
      </c>
      <c r="I42" s="16">
        <v>9600</v>
      </c>
      <c r="J42" s="2">
        <v>531</v>
      </c>
      <c r="K42" s="17">
        <v>9480</v>
      </c>
      <c r="L42" s="2">
        <v>8</v>
      </c>
      <c r="M42" s="17">
        <v>8490</v>
      </c>
    </row>
    <row r="43" spans="1:13" x14ac:dyDescent="0.25">
      <c r="A43" s="35" t="s">
        <v>41</v>
      </c>
      <c r="B43" s="13">
        <f t="shared" si="12"/>
        <v>17488</v>
      </c>
      <c r="C43" s="16">
        <v>9531</v>
      </c>
      <c r="D43" s="16">
        <v>11339</v>
      </c>
      <c r="E43" s="16">
        <v>9774</v>
      </c>
      <c r="F43" s="16">
        <v>14248</v>
      </c>
      <c r="G43" s="16">
        <v>9533</v>
      </c>
      <c r="H43" s="16">
        <v>2632</v>
      </c>
      <c r="I43" s="16">
        <v>9845</v>
      </c>
      <c r="J43" s="2">
        <v>605</v>
      </c>
      <c r="K43" s="16">
        <v>8121</v>
      </c>
      <c r="L43" s="2">
        <v>3</v>
      </c>
      <c r="M43" s="16">
        <v>5702</v>
      </c>
    </row>
    <row r="44" spans="1:13" x14ac:dyDescent="0.25">
      <c r="A44" s="35" t="s">
        <v>42</v>
      </c>
      <c r="B44" s="13">
        <f t="shared" si="12"/>
        <v>12164</v>
      </c>
      <c r="C44" s="16">
        <v>10490</v>
      </c>
      <c r="D44" s="16">
        <v>8057</v>
      </c>
      <c r="E44" s="16">
        <v>10658</v>
      </c>
      <c r="F44" s="16">
        <v>9519</v>
      </c>
      <c r="G44" s="16">
        <v>10444</v>
      </c>
      <c r="H44" s="16">
        <v>2145</v>
      </c>
      <c r="I44" s="16">
        <v>10900</v>
      </c>
      <c r="J44" s="2">
        <v>490</v>
      </c>
      <c r="K44" s="16">
        <v>9649</v>
      </c>
      <c r="L44" s="2">
        <v>10</v>
      </c>
      <c r="M44" s="16">
        <v>7286</v>
      </c>
    </row>
    <row r="45" spans="1:13" x14ac:dyDescent="0.25">
      <c r="A45" s="35" t="s">
        <v>43</v>
      </c>
      <c r="B45" s="13">
        <f t="shared" si="12"/>
        <v>41706</v>
      </c>
      <c r="C45" s="16">
        <v>9367</v>
      </c>
      <c r="D45" s="16">
        <v>27508</v>
      </c>
      <c r="E45" s="16">
        <v>9498</v>
      </c>
      <c r="F45" s="16">
        <v>33328</v>
      </c>
      <c r="G45" s="16">
        <v>9424</v>
      </c>
      <c r="H45" s="16">
        <v>6670</v>
      </c>
      <c r="I45" s="16">
        <v>9306</v>
      </c>
      <c r="J45" s="16">
        <v>1656</v>
      </c>
      <c r="K45" s="16">
        <v>8526</v>
      </c>
      <c r="L45" s="2">
        <v>52</v>
      </c>
      <c r="M45" s="16">
        <v>7861</v>
      </c>
    </row>
    <row r="46" spans="1:13" x14ac:dyDescent="0.25">
      <c r="A46" s="35" t="s">
        <v>44</v>
      </c>
      <c r="B46" s="13">
        <f t="shared" si="12"/>
        <v>32824</v>
      </c>
      <c r="C46" s="16">
        <v>9868</v>
      </c>
      <c r="D46" s="16">
        <v>21723</v>
      </c>
      <c r="E46" s="16">
        <v>10131</v>
      </c>
      <c r="F46" s="16">
        <v>26319</v>
      </c>
      <c r="G46" s="16">
        <v>10024</v>
      </c>
      <c r="H46" s="16">
        <v>4942</v>
      </c>
      <c r="I46" s="16">
        <v>9455</v>
      </c>
      <c r="J46" s="16">
        <v>1517</v>
      </c>
      <c r="K46" s="16">
        <v>8586</v>
      </c>
      <c r="L46" s="2">
        <v>46</v>
      </c>
      <c r="M46" s="16">
        <v>7155</v>
      </c>
    </row>
    <row r="47" spans="1:13" x14ac:dyDescent="0.25">
      <c r="A47" s="35" t="s">
        <v>45</v>
      </c>
      <c r="B47" s="13">
        <f t="shared" si="12"/>
        <v>30055</v>
      </c>
      <c r="C47" s="16">
        <v>9420</v>
      </c>
      <c r="D47" s="16">
        <v>20059</v>
      </c>
      <c r="E47" s="16">
        <v>9659</v>
      </c>
      <c r="F47" s="16">
        <v>23618</v>
      </c>
      <c r="G47" s="16">
        <v>9386</v>
      </c>
      <c r="H47" s="16">
        <v>5066</v>
      </c>
      <c r="I47" s="16">
        <v>9834</v>
      </c>
      <c r="J47" s="16">
        <v>1359</v>
      </c>
      <c r="K47" s="16">
        <v>8474</v>
      </c>
      <c r="L47" s="2">
        <v>12</v>
      </c>
      <c r="M47" s="16">
        <v>8302</v>
      </c>
    </row>
    <row r="48" spans="1:13" x14ac:dyDescent="0.25">
      <c r="A48" s="35" t="s">
        <v>46</v>
      </c>
      <c r="B48" s="13">
        <f t="shared" si="12"/>
        <v>5386</v>
      </c>
      <c r="C48" s="16">
        <v>10832</v>
      </c>
      <c r="D48" s="16">
        <v>3468</v>
      </c>
      <c r="E48" s="16">
        <v>10711</v>
      </c>
      <c r="F48" s="16">
        <v>4535</v>
      </c>
      <c r="G48" s="16">
        <v>10823</v>
      </c>
      <c r="H48" s="2">
        <v>614</v>
      </c>
      <c r="I48" s="16">
        <v>10314</v>
      </c>
      <c r="J48" s="2">
        <v>237</v>
      </c>
      <c r="K48" s="16">
        <v>12334</v>
      </c>
      <c r="L48" s="2">
        <v>0</v>
      </c>
      <c r="M48" s="16">
        <v>0</v>
      </c>
    </row>
    <row r="49" spans="1:13" x14ac:dyDescent="0.25">
      <c r="A49" s="11" t="s">
        <v>47</v>
      </c>
      <c r="B49" s="12">
        <f t="shared" si="12"/>
        <v>37159</v>
      </c>
      <c r="C49" s="12">
        <v>10167</v>
      </c>
      <c r="D49" s="12">
        <v>25369</v>
      </c>
      <c r="E49" s="12">
        <v>10044</v>
      </c>
      <c r="F49" s="12">
        <v>31115</v>
      </c>
      <c r="G49" s="12">
        <v>10224</v>
      </c>
      <c r="H49" s="12">
        <v>4844</v>
      </c>
      <c r="I49" s="12">
        <v>10192</v>
      </c>
      <c r="J49" s="18">
        <v>1161</v>
      </c>
      <c r="K49" s="12">
        <v>8613</v>
      </c>
      <c r="L49" s="18">
        <v>39</v>
      </c>
      <c r="M49" s="12">
        <v>8287</v>
      </c>
    </row>
    <row r="50" spans="1:13" ht="16.5" customHeight="1" x14ac:dyDescent="0.25">
      <c r="A50" s="11" t="s">
        <v>48</v>
      </c>
      <c r="B50" s="12">
        <f>B51+B52+B53+B54+B55</f>
        <v>69784</v>
      </c>
      <c r="C50" s="12">
        <v>10318</v>
      </c>
      <c r="D50" s="12">
        <f t="shared" ref="D50:L50" si="13">D51+D52+D53+D54+D55</f>
        <v>44099</v>
      </c>
      <c r="E50" s="12">
        <v>10289</v>
      </c>
      <c r="F50" s="12">
        <f t="shared" si="13"/>
        <v>52113</v>
      </c>
      <c r="G50" s="12">
        <v>10505</v>
      </c>
      <c r="H50" s="12">
        <f t="shared" si="13"/>
        <v>14717</v>
      </c>
      <c r="I50" s="12">
        <v>9847</v>
      </c>
      <c r="J50" s="12">
        <f t="shared" si="13"/>
        <v>2843</v>
      </c>
      <c r="K50" s="12">
        <v>9413</v>
      </c>
      <c r="L50" s="12">
        <f t="shared" si="13"/>
        <v>111</v>
      </c>
      <c r="M50" s="19">
        <v>8031</v>
      </c>
    </row>
    <row r="51" spans="1:13" x14ac:dyDescent="0.25">
      <c r="A51" s="35" t="s">
        <v>49</v>
      </c>
      <c r="B51" s="13">
        <f t="shared" ref="B51:B55" si="14">F51+H51+J51+L51</f>
        <v>14877</v>
      </c>
      <c r="C51" s="16">
        <v>11172</v>
      </c>
      <c r="D51" s="16">
        <v>9518</v>
      </c>
      <c r="E51" s="16">
        <v>11218</v>
      </c>
      <c r="F51" s="16">
        <v>11397</v>
      </c>
      <c r="G51" s="16">
        <v>11327</v>
      </c>
      <c r="H51" s="16">
        <v>2777</v>
      </c>
      <c r="I51" s="2">
        <v>10823</v>
      </c>
      <c r="J51" s="16">
        <v>680</v>
      </c>
      <c r="K51" s="2">
        <v>10097</v>
      </c>
      <c r="L51" s="2">
        <v>23</v>
      </c>
      <c r="M51" s="17">
        <v>8102</v>
      </c>
    </row>
    <row r="52" spans="1:13" x14ac:dyDescent="0.25">
      <c r="A52" s="35" t="s">
        <v>50</v>
      </c>
      <c r="B52" s="13">
        <f t="shared" si="14"/>
        <v>26086</v>
      </c>
      <c r="C52" s="16">
        <v>10015</v>
      </c>
      <c r="D52" s="16">
        <v>16461</v>
      </c>
      <c r="E52" s="16">
        <v>9994</v>
      </c>
      <c r="F52" s="16">
        <v>19531</v>
      </c>
      <c r="G52" s="16">
        <v>10269</v>
      </c>
      <c r="H52" s="16">
        <v>5561</v>
      </c>
      <c r="I52" s="16">
        <v>9377</v>
      </c>
      <c r="J52" s="2">
        <v>935</v>
      </c>
      <c r="K52" s="16">
        <v>8631</v>
      </c>
      <c r="L52" s="2">
        <v>59</v>
      </c>
      <c r="M52" s="16">
        <v>8008</v>
      </c>
    </row>
    <row r="53" spans="1:13" ht="17.25" customHeight="1" x14ac:dyDescent="0.25">
      <c r="A53" s="35" t="s">
        <v>51</v>
      </c>
      <c r="B53" s="13">
        <f t="shared" si="14"/>
        <v>7396</v>
      </c>
      <c r="C53" s="16">
        <v>9850</v>
      </c>
      <c r="D53" s="16">
        <v>4843</v>
      </c>
      <c r="E53" s="16">
        <v>9647</v>
      </c>
      <c r="F53" s="16">
        <v>5191</v>
      </c>
      <c r="G53" s="16">
        <v>10148</v>
      </c>
      <c r="H53" s="16">
        <v>1893</v>
      </c>
      <c r="I53" s="16">
        <v>9235</v>
      </c>
      <c r="J53" s="2">
        <v>300</v>
      </c>
      <c r="K53" s="16">
        <v>8559</v>
      </c>
      <c r="L53" s="2">
        <v>12</v>
      </c>
      <c r="M53" s="16">
        <v>10297</v>
      </c>
    </row>
    <row r="54" spans="1:13" x14ac:dyDescent="0.25">
      <c r="A54" s="35" t="s">
        <v>52</v>
      </c>
      <c r="B54" s="13">
        <f t="shared" si="14"/>
        <v>18717</v>
      </c>
      <c r="C54" s="16">
        <v>10225</v>
      </c>
      <c r="D54" s="16">
        <v>11680</v>
      </c>
      <c r="E54" s="16">
        <v>10243</v>
      </c>
      <c r="F54" s="16">
        <v>14200</v>
      </c>
      <c r="G54" s="16">
        <v>10276</v>
      </c>
      <c r="H54" s="16">
        <v>3740</v>
      </c>
      <c r="I54" s="16">
        <v>10108</v>
      </c>
      <c r="J54" s="2">
        <v>760</v>
      </c>
      <c r="K54" s="16">
        <v>9948</v>
      </c>
      <c r="L54" s="2">
        <v>17</v>
      </c>
      <c r="M54" s="17">
        <v>6414</v>
      </c>
    </row>
    <row r="55" spans="1:13" x14ac:dyDescent="0.25">
      <c r="A55" s="35" t="s">
        <v>53</v>
      </c>
      <c r="B55" s="13">
        <f t="shared" si="14"/>
        <v>2708</v>
      </c>
      <c r="C55" s="16">
        <v>10457</v>
      </c>
      <c r="D55" s="16">
        <v>1597</v>
      </c>
      <c r="E55" s="16">
        <v>10061</v>
      </c>
      <c r="F55" s="16">
        <v>1794</v>
      </c>
      <c r="G55" s="16">
        <v>10697</v>
      </c>
      <c r="H55" s="2">
        <v>746</v>
      </c>
      <c r="I55" s="16">
        <v>9959</v>
      </c>
      <c r="J55" s="2">
        <v>168</v>
      </c>
      <c r="K55" s="16">
        <v>10101</v>
      </c>
      <c r="L55" s="2">
        <v>0</v>
      </c>
      <c r="M55" s="2">
        <v>0</v>
      </c>
    </row>
    <row r="56" spans="1:13" ht="18" customHeight="1" x14ac:dyDescent="0.25">
      <c r="A56" s="11" t="s">
        <v>54</v>
      </c>
      <c r="B56" s="12">
        <f>B57+B58+B59+B60+B61+B62+B63+B64+B65+B66+B67+B68</f>
        <v>147868</v>
      </c>
      <c r="C56" s="12">
        <v>9770</v>
      </c>
      <c r="D56" s="12">
        <f t="shared" ref="D56:L56" si="15">D57+D58+D59+D60+D61+D62+D63+D64+D65+D66+D67+D68</f>
        <v>96626</v>
      </c>
      <c r="E56" s="12">
        <v>9847</v>
      </c>
      <c r="F56" s="12">
        <f t="shared" si="15"/>
        <v>110939</v>
      </c>
      <c r="G56" s="12">
        <v>9967</v>
      </c>
      <c r="H56" s="12">
        <f t="shared" si="15"/>
        <v>30069</v>
      </c>
      <c r="I56" s="12">
        <v>9228</v>
      </c>
      <c r="J56" s="12">
        <f t="shared" si="15"/>
        <v>6709</v>
      </c>
      <c r="K56" s="12">
        <v>8968</v>
      </c>
      <c r="L56" s="12">
        <f t="shared" si="15"/>
        <v>151</v>
      </c>
      <c r="M56" s="12">
        <v>7929</v>
      </c>
    </row>
    <row r="57" spans="1:13" ht="18" customHeight="1" x14ac:dyDescent="0.25">
      <c r="A57" s="35" t="s">
        <v>66</v>
      </c>
      <c r="B57" s="13">
        <f t="shared" ref="B57:B68" si="16">F57+H57+J57+L57</f>
        <v>14315</v>
      </c>
      <c r="C57" s="16">
        <v>10081</v>
      </c>
      <c r="D57" s="16">
        <v>9799</v>
      </c>
      <c r="E57" s="16">
        <v>10001</v>
      </c>
      <c r="F57" s="16">
        <v>10880</v>
      </c>
      <c r="G57" s="16">
        <v>10282</v>
      </c>
      <c r="H57" s="16">
        <v>3036</v>
      </c>
      <c r="I57" s="16">
        <v>9528</v>
      </c>
      <c r="J57" s="2">
        <v>385</v>
      </c>
      <c r="K57" s="16">
        <v>8829</v>
      </c>
      <c r="L57" s="2">
        <v>14</v>
      </c>
      <c r="M57" s="16">
        <v>8881</v>
      </c>
    </row>
    <row r="58" spans="1:13" ht="16.5" customHeight="1" x14ac:dyDescent="0.25">
      <c r="A58" s="35" t="s">
        <v>55</v>
      </c>
      <c r="B58" s="13">
        <f t="shared" si="16"/>
        <v>3403</v>
      </c>
      <c r="C58" s="16">
        <v>12493</v>
      </c>
      <c r="D58" s="16">
        <v>2283</v>
      </c>
      <c r="E58" s="16">
        <v>11298</v>
      </c>
      <c r="F58" s="16">
        <v>2523</v>
      </c>
      <c r="G58" s="16">
        <v>13390</v>
      </c>
      <c r="H58" s="2">
        <v>660</v>
      </c>
      <c r="I58" s="16">
        <v>9857</v>
      </c>
      <c r="J58" s="2">
        <v>211</v>
      </c>
      <c r="K58" s="16">
        <v>10116</v>
      </c>
      <c r="L58" s="2">
        <v>9</v>
      </c>
      <c r="M58" s="17">
        <v>9982</v>
      </c>
    </row>
    <row r="59" spans="1:13" ht="16.5" customHeight="1" x14ac:dyDescent="0.25">
      <c r="A59" s="35" t="s">
        <v>56</v>
      </c>
      <c r="B59" s="13">
        <f t="shared" si="16"/>
        <v>3509</v>
      </c>
      <c r="C59" s="16">
        <v>10473</v>
      </c>
      <c r="D59" s="16">
        <v>2332</v>
      </c>
      <c r="E59" s="16">
        <v>10022</v>
      </c>
      <c r="F59" s="16">
        <v>2632</v>
      </c>
      <c r="G59" s="16">
        <v>10773</v>
      </c>
      <c r="H59" s="2">
        <v>666</v>
      </c>
      <c r="I59" s="16">
        <v>9888</v>
      </c>
      <c r="J59" s="2">
        <v>201</v>
      </c>
      <c r="K59" s="17">
        <v>8535</v>
      </c>
      <c r="L59" s="2">
        <v>10</v>
      </c>
      <c r="M59" s="16">
        <v>10008</v>
      </c>
    </row>
    <row r="60" spans="1:13" ht="15.75" customHeight="1" x14ac:dyDescent="0.25">
      <c r="A60" s="35" t="s">
        <v>57</v>
      </c>
      <c r="B60" s="13">
        <f t="shared" si="16"/>
        <v>3448</v>
      </c>
      <c r="C60" s="16">
        <v>11110</v>
      </c>
      <c r="D60" s="16">
        <v>2302</v>
      </c>
      <c r="E60" s="16">
        <v>10870</v>
      </c>
      <c r="F60" s="16">
        <v>2580</v>
      </c>
      <c r="G60" s="16">
        <v>11532</v>
      </c>
      <c r="H60" s="2">
        <v>708</v>
      </c>
      <c r="I60" s="16">
        <v>10124</v>
      </c>
      <c r="J60" s="2">
        <v>158</v>
      </c>
      <c r="K60" s="16">
        <v>8686</v>
      </c>
      <c r="L60" s="2">
        <v>2</v>
      </c>
      <c r="M60" s="16">
        <v>7136</v>
      </c>
    </row>
    <row r="61" spans="1:13" ht="12" customHeight="1" x14ac:dyDescent="0.25">
      <c r="A61" s="35" t="s">
        <v>58</v>
      </c>
      <c r="B61" s="13">
        <f t="shared" si="16"/>
        <v>14098</v>
      </c>
      <c r="C61" s="16">
        <v>9462</v>
      </c>
      <c r="D61" s="16">
        <v>8871</v>
      </c>
      <c r="E61" s="16">
        <v>9637</v>
      </c>
      <c r="F61" s="16">
        <v>10531</v>
      </c>
      <c r="G61" s="16">
        <v>9511</v>
      </c>
      <c r="H61" s="16">
        <v>2909</v>
      </c>
      <c r="I61" s="16">
        <v>9546</v>
      </c>
      <c r="J61" s="2">
        <v>640</v>
      </c>
      <c r="K61" s="16">
        <v>8340</v>
      </c>
      <c r="L61" s="2">
        <v>18</v>
      </c>
      <c r="M61" s="16">
        <v>7294</v>
      </c>
    </row>
    <row r="62" spans="1:13" ht="13.5" customHeight="1" x14ac:dyDescent="0.25">
      <c r="A62" s="35" t="s">
        <v>59</v>
      </c>
      <c r="B62" s="13">
        <f t="shared" si="16"/>
        <v>17467</v>
      </c>
      <c r="C62" s="16">
        <v>9512</v>
      </c>
      <c r="D62" s="16">
        <v>11280</v>
      </c>
      <c r="E62" s="16">
        <v>9816</v>
      </c>
      <c r="F62" s="16">
        <v>13085</v>
      </c>
      <c r="G62" s="16">
        <v>9581</v>
      </c>
      <c r="H62" s="16">
        <v>3416</v>
      </c>
      <c r="I62" s="16">
        <v>9361</v>
      </c>
      <c r="J62" s="16">
        <v>956</v>
      </c>
      <c r="K62" s="16">
        <v>9134</v>
      </c>
      <c r="L62" s="2">
        <v>10</v>
      </c>
      <c r="M62" s="16">
        <v>7030</v>
      </c>
    </row>
    <row r="63" spans="1:13" x14ac:dyDescent="0.25">
      <c r="A63" s="35" t="s">
        <v>60</v>
      </c>
      <c r="B63" s="13">
        <f t="shared" si="16"/>
        <v>19459</v>
      </c>
      <c r="C63" s="16">
        <v>9339</v>
      </c>
      <c r="D63" s="16">
        <v>12835</v>
      </c>
      <c r="E63" s="16">
        <v>9535</v>
      </c>
      <c r="F63" s="16">
        <v>15201</v>
      </c>
      <c r="G63" s="16">
        <v>9509</v>
      </c>
      <c r="H63" s="16">
        <v>3509</v>
      </c>
      <c r="I63" s="16">
        <v>8838</v>
      </c>
      <c r="J63" s="2">
        <v>739</v>
      </c>
      <c r="K63" s="16">
        <v>8257</v>
      </c>
      <c r="L63" s="2">
        <v>10</v>
      </c>
      <c r="M63" s="16">
        <v>7503</v>
      </c>
    </row>
    <row r="64" spans="1:13" x14ac:dyDescent="0.25">
      <c r="A64" s="35" t="s">
        <v>61</v>
      </c>
      <c r="B64" s="13">
        <f t="shared" si="16"/>
        <v>19331</v>
      </c>
      <c r="C64" s="16">
        <v>9637</v>
      </c>
      <c r="D64" s="16">
        <v>12745</v>
      </c>
      <c r="E64" s="16">
        <v>9616</v>
      </c>
      <c r="F64" s="16">
        <v>14771</v>
      </c>
      <c r="G64" s="16">
        <v>9829</v>
      </c>
      <c r="H64" s="16">
        <v>3678</v>
      </c>
      <c r="I64" s="16">
        <v>9141</v>
      </c>
      <c r="J64" s="2">
        <v>858</v>
      </c>
      <c r="K64" s="16">
        <v>8530</v>
      </c>
      <c r="L64" s="2">
        <v>24</v>
      </c>
      <c r="M64" s="16">
        <v>7402</v>
      </c>
    </row>
    <row r="65" spans="1:13" x14ac:dyDescent="0.25">
      <c r="A65" s="35" t="s">
        <v>62</v>
      </c>
      <c r="B65" s="13">
        <f t="shared" si="16"/>
        <v>13477</v>
      </c>
      <c r="C65" s="16">
        <v>9815</v>
      </c>
      <c r="D65" s="16">
        <v>8782</v>
      </c>
      <c r="E65" s="16">
        <v>10075</v>
      </c>
      <c r="F65" s="16">
        <v>9765</v>
      </c>
      <c r="G65" s="16">
        <v>10068</v>
      </c>
      <c r="H65" s="16">
        <v>2794</v>
      </c>
      <c r="I65" s="16">
        <v>8964</v>
      </c>
      <c r="J65" s="16">
        <v>893</v>
      </c>
      <c r="K65" s="16">
        <v>9764</v>
      </c>
      <c r="L65" s="2">
        <v>25</v>
      </c>
      <c r="M65" s="16">
        <v>8157</v>
      </c>
    </row>
    <row r="66" spans="1:13" ht="12" customHeight="1" x14ac:dyDescent="0.25">
      <c r="A66" s="35" t="s">
        <v>63</v>
      </c>
      <c r="B66" s="13">
        <f t="shared" si="16"/>
        <v>31821</v>
      </c>
      <c r="C66" s="16">
        <v>9482</v>
      </c>
      <c r="D66" s="16">
        <v>20542</v>
      </c>
      <c r="E66" s="16">
        <v>9634</v>
      </c>
      <c r="F66" s="16">
        <v>23515</v>
      </c>
      <c r="G66" s="16">
        <v>9713</v>
      </c>
      <c r="H66" s="16">
        <v>7072</v>
      </c>
      <c r="I66" s="16">
        <v>8869</v>
      </c>
      <c r="J66" s="2">
        <v>1206</v>
      </c>
      <c r="K66" s="16">
        <v>8629</v>
      </c>
      <c r="L66" s="2">
        <v>28</v>
      </c>
      <c r="M66" s="16">
        <v>7207</v>
      </c>
    </row>
    <row r="67" spans="1:13" x14ac:dyDescent="0.25">
      <c r="A67" s="35" t="s">
        <v>64</v>
      </c>
      <c r="B67" s="21">
        <f t="shared" si="16"/>
        <v>3744</v>
      </c>
      <c r="C67" s="22">
        <v>10725</v>
      </c>
      <c r="D67" s="22">
        <v>2448</v>
      </c>
      <c r="E67" s="22">
        <v>10487</v>
      </c>
      <c r="F67" s="22">
        <v>2812</v>
      </c>
      <c r="G67" s="22">
        <v>10977</v>
      </c>
      <c r="H67" s="1">
        <v>707</v>
      </c>
      <c r="I67" s="22">
        <v>9924</v>
      </c>
      <c r="J67" s="1">
        <v>224</v>
      </c>
      <c r="K67" s="22">
        <v>10104</v>
      </c>
      <c r="L67" s="1">
        <v>1</v>
      </c>
      <c r="M67" s="22">
        <v>8710</v>
      </c>
    </row>
    <row r="68" spans="1:13" x14ac:dyDescent="0.25">
      <c r="A68" s="35" t="s">
        <v>65</v>
      </c>
      <c r="B68" s="23">
        <f t="shared" si="16"/>
        <v>3796</v>
      </c>
      <c r="C68" s="24">
        <v>10801</v>
      </c>
      <c r="D68" s="24">
        <v>2407</v>
      </c>
      <c r="E68" s="24">
        <v>10837</v>
      </c>
      <c r="F68" s="24">
        <v>2644</v>
      </c>
      <c r="G68" s="24">
        <v>11043</v>
      </c>
      <c r="H68" s="25">
        <v>914</v>
      </c>
      <c r="I68" s="24">
        <v>9998</v>
      </c>
      <c r="J68" s="25">
        <v>238</v>
      </c>
      <c r="K68" s="24">
        <v>11200</v>
      </c>
      <c r="L68" s="25">
        <v>0</v>
      </c>
      <c r="M68" s="25">
        <v>0</v>
      </c>
    </row>
  </sheetData>
  <mergeCells count="10"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A2:M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Райымбекова</dc:creator>
  <cp:lastModifiedBy>Райымбекова</cp:lastModifiedBy>
  <cp:lastPrinted>2025-10-08T09:40:10Z</cp:lastPrinted>
  <dcterms:created xsi:type="dcterms:W3CDTF">2024-06-19T04:14:44Z</dcterms:created>
  <dcterms:modified xsi:type="dcterms:W3CDTF">2025-10-08T11:08:41Z</dcterms:modified>
</cp:coreProperties>
</file>