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адумарова Д\Мадумарова Д\2025 год\разное\для СМИ\"/>
    </mc:Choice>
  </mc:AlternateContent>
  <xr:revisionPtr revIDLastSave="0" documentId="13_ncr:1_{C6EDB961-A8EF-4E46-8DD2-A1CCED101E43}" xr6:coauthVersionLast="45" xr6:coauthVersionMax="45" xr10:uidLastSave="{00000000-0000-0000-0000-000000000000}"/>
  <bookViews>
    <workbookView xWindow="780" yWindow="780" windowWidth="14370" windowHeight="7350" xr2:uid="{D2EA13D4-A296-4AC7-B6C2-406A9C2B796A}"/>
  </bookViews>
  <sheets>
    <sheet name="1-кв" sheetId="1" r:id="rId1"/>
  </sheets>
  <definedNames>
    <definedName name="_xlnm.Print_Area" localSheetId="0">'1-кв'!$A$1:$C$71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C8" i="1"/>
  <c r="C21" i="1" l="1"/>
  <c r="C16" i="1" l="1"/>
  <c r="C38" i="1"/>
  <c r="C33" i="1"/>
  <c r="C68" i="1" l="1"/>
  <c r="C36" i="1"/>
  <c r="C32" i="1" s="1"/>
  <c r="C61" i="1"/>
  <c r="C10" i="1"/>
  <c r="C9" i="1" s="1"/>
  <c r="C57" i="1"/>
  <c r="C41" i="1" l="1"/>
  <c r="C40" i="1"/>
  <c r="C71" i="1" l="1"/>
</calcChain>
</file>

<file path=xl/sharedStrings.xml><?xml version="1.0" encoding="utf-8"?>
<sst xmlns="http://schemas.openxmlformats.org/spreadsheetml/2006/main" count="71" uniqueCount="69">
  <si>
    <t xml:space="preserve">Предварительное исполнение бюджета Социального фонда КР </t>
  </si>
  <si>
    <t>(тыс. сомов)</t>
  </si>
  <si>
    <t>Код 
функцио
нальной 
классифи-
кации</t>
  </si>
  <si>
    <r>
      <rPr>
        <sz val="12"/>
        <color rgb="FF000000"/>
        <rFont val="Times New Roman"/>
        <family val="1"/>
        <charset val="204"/>
      </rPr>
      <t>Наименование показателей</t>
    </r>
  </si>
  <si>
    <t>Средства на начало периода</t>
  </si>
  <si>
    <t>Доходы</t>
  </si>
  <si>
    <t>Взносы/отчисления на социальные нужды</t>
  </si>
  <si>
    <t>Страховые взносы</t>
  </si>
  <si>
    <t>Страховые взносы в Пенсионный фонд, Фонд обязательного медицинского страхования, Фонд оздоровления трудящихся</t>
  </si>
  <si>
    <t>Страховые взносы по полисам (кроме Государственного накопительного пенсионного фонда)</t>
  </si>
  <si>
    <t xml:space="preserve">Страховые взносы крестьянских (фермерских) хозяйств без образования юридического лица </t>
  </si>
  <si>
    <t>Страховые взносы в Государственный накопительный пенсионный фонд</t>
  </si>
  <si>
    <t>Страховые взносы по полисам в Государственный накопительный пенсионный фонд</t>
  </si>
  <si>
    <t>Прочие доходы Социального фонда</t>
  </si>
  <si>
    <t>Капитализируемые суммы для выплаты суммы</t>
  </si>
  <si>
    <t>Средства, взыскиваемые с работодателей и граждан в результате предъявления регрессных требований</t>
  </si>
  <si>
    <t>Полученные официальные трансферты</t>
  </si>
  <si>
    <t>Средства, полученные из республиканского бюджета другими единицами сектора государственного управления</t>
  </si>
  <si>
    <t>Базовая часть пенсии по государственному пенсионному социальному страхованию</t>
  </si>
  <si>
    <t>Льготные пенсии за работу в условиях высокогорья</t>
  </si>
  <si>
    <t>Льготные пенсии за работу в отдаленных и труднодоступных районах</t>
  </si>
  <si>
    <t>Льготные пенсии многодетным матерям и  матерям инвалидов с детства</t>
  </si>
  <si>
    <t xml:space="preserve">Пенсии отдельным категориям населения </t>
  </si>
  <si>
    <t>Пенсии военнослужащим</t>
  </si>
  <si>
    <t>Государственное обязательное страхование военнослужащих при гибели, получения инвалидности</t>
  </si>
  <si>
    <t>Компенсационные выплаты участникам ликвидации последствий аварии на ЧАЭС, по трудовым увечьям</t>
  </si>
  <si>
    <t>Надбавки к пенсиям</t>
  </si>
  <si>
    <t>Неналоговые доходы</t>
  </si>
  <si>
    <t>Проценты</t>
  </si>
  <si>
    <t>Проценты, поступившие от размещения временно свободных денежных средств в ГЦБ, ноты НБКР, на краткосрочные депозиты</t>
  </si>
  <si>
    <t>Проценты, начисленные на остатки денежных средств Социального фонда в коммерческих банках</t>
  </si>
  <si>
    <t>Дивиденды и прибыль</t>
  </si>
  <si>
    <t>Дивиденды по акциям предприятий и доходы от их реализации, принадлежащие Социальному фонду</t>
  </si>
  <si>
    <t>Штрафы, санкции, конфискации</t>
  </si>
  <si>
    <t>Пени и штрафы, начисленные за несвоевременное и неполное перечисление страховых взносов Социальному фонду</t>
  </si>
  <si>
    <t>Расходы</t>
  </si>
  <si>
    <t>Итого операционные расходы</t>
  </si>
  <si>
    <t>Заработная плата</t>
  </si>
  <si>
    <t>Взносы в Социальный фонд</t>
  </si>
  <si>
    <t>Расходы на служебные поездки</t>
  </si>
  <si>
    <t>Услуги связи</t>
  </si>
  <si>
    <t xml:space="preserve">Арендная плата </t>
  </si>
  <si>
    <t>Транспортные услуги</t>
  </si>
  <si>
    <t>Приобретение прочих товаров и услуг</t>
  </si>
  <si>
    <t>Расходы на текущий ремонт имущества</t>
  </si>
  <si>
    <t>Приобретение предметов и материалов для текущих хозяйственных целей</t>
  </si>
  <si>
    <t>Приобретение угля и других видов топлива</t>
  </si>
  <si>
    <t>Приобретение услуг охраны</t>
  </si>
  <si>
    <t xml:space="preserve">Расходы на оплату услуг банков </t>
  </si>
  <si>
    <t>Расходы по оплате услуг по выплате пенсий и пособий</t>
  </si>
  <si>
    <t xml:space="preserve">Коммунальные услуги  </t>
  </si>
  <si>
    <t>Текущие взносы в  международные организации</t>
  </si>
  <si>
    <t>Текущие гранты другим единицам сектора государственного управления</t>
  </si>
  <si>
    <t xml:space="preserve">Средства, передаваемые из бюджета Социального фонда Фонду обязательного медицинского страхования </t>
  </si>
  <si>
    <t xml:space="preserve">Средства, передаваемые уполномоченному органу по распределению средств фонда оздоровления трудящихся </t>
  </si>
  <si>
    <t>Средства, передаваемые Государственному накопительному пенсионному фонду</t>
  </si>
  <si>
    <t>Пособия по социальному обеспечению</t>
  </si>
  <si>
    <t xml:space="preserve">Выплаты по государственному  социальному страхованию </t>
  </si>
  <si>
    <t>Пособие на погребение пенсионера</t>
  </si>
  <si>
    <t>Выплаты по государственному обязательному страхованию военнослужащих при гибели, получения инвалидности</t>
  </si>
  <si>
    <t>Резервные фонды</t>
  </si>
  <si>
    <t>Фонд развития Социального фонда</t>
  </si>
  <si>
    <t>Итого нефинансовые активы</t>
  </si>
  <si>
    <t>Здания и сооружения</t>
  </si>
  <si>
    <t>Машины и оборудование</t>
  </si>
  <si>
    <t xml:space="preserve">Дефицит (-), профицит (+) </t>
  </si>
  <si>
    <t>за 1 квартал 2025 года</t>
  </si>
  <si>
    <t>Предварительное иcполнение бюджета за 1 квартал 2025 года</t>
  </si>
  <si>
    <t>Баткен облусунун чек ара аймактарында жашаган пенсионерлерге компенсациялык төлөмдөр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</si>
</sst>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₽_-;\-* #,##0.00\ _₽_-;_-* &quot;-&quot;??\ _₽_-;_-@_-"/>
    <numFmt numFmtId="166" formatCode="#,##0.000"/>
  </numFmts>
  <fonts count="10" x14ac:knownFonts="1"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5" fontId="6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6" fontId="8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0708A96C-6A31-47FE-AB6C-5560DB3F71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C4640-5D5E-4DF6-8363-44D090827CD0}">
  <sheetPr>
    <tabColor theme="3" tint="0.39997558519241921"/>
    <pageSetUpPr fitToPage="1"/>
  </sheetPr>
  <dimension ref="A1:C73"/>
  <sheetViews>
    <sheetView tabSelected="1" view="pageBreakPreview" topLeftCell="A56" zoomScale="89" zoomScaleNormal="80" zoomScaleSheetLayoutView="89" workbookViewId="0">
      <selection activeCell="C21" sqref="C21"/>
    </sheetView>
  </sheetViews>
  <sheetFormatPr defaultRowHeight="12.75" x14ac:dyDescent="0.2"/>
  <cols>
    <col min="1" max="1" width="15.42578125" customWidth="1"/>
    <col min="2" max="2" width="101.28515625" customWidth="1"/>
    <col min="3" max="3" width="22.42578125" customWidth="1"/>
    <col min="241" max="241" width="11.140625" customWidth="1"/>
    <col min="242" max="242" width="75.42578125" customWidth="1"/>
    <col min="243" max="243" width="16.140625" customWidth="1"/>
    <col min="244" max="245" width="17.7109375" customWidth="1"/>
    <col min="246" max="246" width="0" hidden="1" customWidth="1"/>
    <col min="247" max="247" width="17.7109375" customWidth="1"/>
    <col min="248" max="248" width="21.7109375" customWidth="1"/>
    <col min="249" max="251" width="0" hidden="1" customWidth="1"/>
    <col min="253" max="253" width="21.140625" customWidth="1"/>
    <col min="254" max="254" width="16" customWidth="1"/>
    <col min="255" max="255" width="11.7109375" bestFit="1" customWidth="1"/>
    <col min="256" max="256" width="17.28515625" customWidth="1"/>
    <col min="497" max="497" width="11.140625" customWidth="1"/>
    <col min="498" max="498" width="75.42578125" customWidth="1"/>
    <col min="499" max="499" width="16.140625" customWidth="1"/>
    <col min="500" max="501" width="17.7109375" customWidth="1"/>
    <col min="502" max="502" width="0" hidden="1" customWidth="1"/>
    <col min="503" max="503" width="17.7109375" customWidth="1"/>
    <col min="504" max="504" width="21.7109375" customWidth="1"/>
    <col min="505" max="507" width="0" hidden="1" customWidth="1"/>
    <col min="509" max="509" width="21.140625" customWidth="1"/>
    <col min="510" max="510" width="16" customWidth="1"/>
    <col min="511" max="511" width="11.7109375" bestFit="1" customWidth="1"/>
    <col min="512" max="512" width="17.28515625" customWidth="1"/>
    <col min="753" max="753" width="11.140625" customWidth="1"/>
    <col min="754" max="754" width="75.42578125" customWidth="1"/>
    <col min="755" max="755" width="16.140625" customWidth="1"/>
    <col min="756" max="757" width="17.7109375" customWidth="1"/>
    <col min="758" max="758" width="0" hidden="1" customWidth="1"/>
    <col min="759" max="759" width="17.7109375" customWidth="1"/>
    <col min="760" max="760" width="21.7109375" customWidth="1"/>
    <col min="761" max="763" width="0" hidden="1" customWidth="1"/>
    <col min="765" max="765" width="21.140625" customWidth="1"/>
    <col min="766" max="766" width="16" customWidth="1"/>
    <col min="767" max="767" width="11.7109375" bestFit="1" customWidth="1"/>
    <col min="768" max="768" width="17.28515625" customWidth="1"/>
    <col min="1009" max="1009" width="11.140625" customWidth="1"/>
    <col min="1010" max="1010" width="75.42578125" customWidth="1"/>
    <col min="1011" max="1011" width="16.140625" customWidth="1"/>
    <col min="1012" max="1013" width="17.7109375" customWidth="1"/>
    <col min="1014" max="1014" width="0" hidden="1" customWidth="1"/>
    <col min="1015" max="1015" width="17.7109375" customWidth="1"/>
    <col min="1016" max="1016" width="21.7109375" customWidth="1"/>
    <col min="1017" max="1019" width="0" hidden="1" customWidth="1"/>
    <col min="1021" max="1021" width="21.140625" customWidth="1"/>
    <col min="1022" max="1022" width="16" customWidth="1"/>
    <col min="1023" max="1023" width="11.7109375" bestFit="1" customWidth="1"/>
    <col min="1024" max="1024" width="17.28515625" customWidth="1"/>
    <col min="1265" max="1265" width="11.140625" customWidth="1"/>
    <col min="1266" max="1266" width="75.42578125" customWidth="1"/>
    <col min="1267" max="1267" width="16.140625" customWidth="1"/>
    <col min="1268" max="1269" width="17.7109375" customWidth="1"/>
    <col min="1270" max="1270" width="0" hidden="1" customWidth="1"/>
    <col min="1271" max="1271" width="17.7109375" customWidth="1"/>
    <col min="1272" max="1272" width="21.7109375" customWidth="1"/>
    <col min="1273" max="1275" width="0" hidden="1" customWidth="1"/>
    <col min="1277" max="1277" width="21.140625" customWidth="1"/>
    <col min="1278" max="1278" width="16" customWidth="1"/>
    <col min="1279" max="1279" width="11.7109375" bestFit="1" customWidth="1"/>
    <col min="1280" max="1280" width="17.28515625" customWidth="1"/>
    <col min="1521" max="1521" width="11.140625" customWidth="1"/>
    <col min="1522" max="1522" width="75.42578125" customWidth="1"/>
    <col min="1523" max="1523" width="16.140625" customWidth="1"/>
    <col min="1524" max="1525" width="17.7109375" customWidth="1"/>
    <col min="1526" max="1526" width="0" hidden="1" customWidth="1"/>
    <col min="1527" max="1527" width="17.7109375" customWidth="1"/>
    <col min="1528" max="1528" width="21.7109375" customWidth="1"/>
    <col min="1529" max="1531" width="0" hidden="1" customWidth="1"/>
    <col min="1533" max="1533" width="21.140625" customWidth="1"/>
    <col min="1534" max="1534" width="16" customWidth="1"/>
    <col min="1535" max="1535" width="11.7109375" bestFit="1" customWidth="1"/>
    <col min="1536" max="1536" width="17.28515625" customWidth="1"/>
    <col min="1777" max="1777" width="11.140625" customWidth="1"/>
    <col min="1778" max="1778" width="75.42578125" customWidth="1"/>
    <col min="1779" max="1779" width="16.140625" customWidth="1"/>
    <col min="1780" max="1781" width="17.7109375" customWidth="1"/>
    <col min="1782" max="1782" width="0" hidden="1" customWidth="1"/>
    <col min="1783" max="1783" width="17.7109375" customWidth="1"/>
    <col min="1784" max="1784" width="21.7109375" customWidth="1"/>
    <col min="1785" max="1787" width="0" hidden="1" customWidth="1"/>
    <col min="1789" max="1789" width="21.140625" customWidth="1"/>
    <col min="1790" max="1790" width="16" customWidth="1"/>
    <col min="1791" max="1791" width="11.7109375" bestFit="1" customWidth="1"/>
    <col min="1792" max="1792" width="17.28515625" customWidth="1"/>
    <col min="2033" max="2033" width="11.140625" customWidth="1"/>
    <col min="2034" max="2034" width="75.42578125" customWidth="1"/>
    <col min="2035" max="2035" width="16.140625" customWidth="1"/>
    <col min="2036" max="2037" width="17.7109375" customWidth="1"/>
    <col min="2038" max="2038" width="0" hidden="1" customWidth="1"/>
    <col min="2039" max="2039" width="17.7109375" customWidth="1"/>
    <col min="2040" max="2040" width="21.7109375" customWidth="1"/>
    <col min="2041" max="2043" width="0" hidden="1" customWidth="1"/>
    <col min="2045" max="2045" width="21.140625" customWidth="1"/>
    <col min="2046" max="2046" width="16" customWidth="1"/>
    <col min="2047" max="2047" width="11.7109375" bestFit="1" customWidth="1"/>
    <col min="2048" max="2048" width="17.28515625" customWidth="1"/>
    <col min="2289" max="2289" width="11.140625" customWidth="1"/>
    <col min="2290" max="2290" width="75.42578125" customWidth="1"/>
    <col min="2291" max="2291" width="16.140625" customWidth="1"/>
    <col min="2292" max="2293" width="17.7109375" customWidth="1"/>
    <col min="2294" max="2294" width="0" hidden="1" customWidth="1"/>
    <col min="2295" max="2295" width="17.7109375" customWidth="1"/>
    <col min="2296" max="2296" width="21.7109375" customWidth="1"/>
    <col min="2297" max="2299" width="0" hidden="1" customWidth="1"/>
    <col min="2301" max="2301" width="21.140625" customWidth="1"/>
    <col min="2302" max="2302" width="16" customWidth="1"/>
    <col min="2303" max="2303" width="11.7109375" bestFit="1" customWidth="1"/>
    <col min="2304" max="2304" width="17.28515625" customWidth="1"/>
    <col min="2545" max="2545" width="11.140625" customWidth="1"/>
    <col min="2546" max="2546" width="75.42578125" customWidth="1"/>
    <col min="2547" max="2547" width="16.140625" customWidth="1"/>
    <col min="2548" max="2549" width="17.7109375" customWidth="1"/>
    <col min="2550" max="2550" width="0" hidden="1" customWidth="1"/>
    <col min="2551" max="2551" width="17.7109375" customWidth="1"/>
    <col min="2552" max="2552" width="21.7109375" customWidth="1"/>
    <col min="2553" max="2555" width="0" hidden="1" customWidth="1"/>
    <col min="2557" max="2557" width="21.140625" customWidth="1"/>
    <col min="2558" max="2558" width="16" customWidth="1"/>
    <col min="2559" max="2559" width="11.7109375" bestFit="1" customWidth="1"/>
    <col min="2560" max="2560" width="17.28515625" customWidth="1"/>
    <col min="2801" max="2801" width="11.140625" customWidth="1"/>
    <col min="2802" max="2802" width="75.42578125" customWidth="1"/>
    <col min="2803" max="2803" width="16.140625" customWidth="1"/>
    <col min="2804" max="2805" width="17.7109375" customWidth="1"/>
    <col min="2806" max="2806" width="0" hidden="1" customWidth="1"/>
    <col min="2807" max="2807" width="17.7109375" customWidth="1"/>
    <col min="2808" max="2808" width="21.7109375" customWidth="1"/>
    <col min="2809" max="2811" width="0" hidden="1" customWidth="1"/>
    <col min="2813" max="2813" width="21.140625" customWidth="1"/>
    <col min="2814" max="2814" width="16" customWidth="1"/>
    <col min="2815" max="2815" width="11.7109375" bestFit="1" customWidth="1"/>
    <col min="2816" max="2816" width="17.28515625" customWidth="1"/>
    <col min="3057" max="3057" width="11.140625" customWidth="1"/>
    <col min="3058" max="3058" width="75.42578125" customWidth="1"/>
    <col min="3059" max="3059" width="16.140625" customWidth="1"/>
    <col min="3060" max="3061" width="17.7109375" customWidth="1"/>
    <col min="3062" max="3062" width="0" hidden="1" customWidth="1"/>
    <col min="3063" max="3063" width="17.7109375" customWidth="1"/>
    <col min="3064" max="3064" width="21.7109375" customWidth="1"/>
    <col min="3065" max="3067" width="0" hidden="1" customWidth="1"/>
    <col min="3069" max="3069" width="21.140625" customWidth="1"/>
    <col min="3070" max="3070" width="16" customWidth="1"/>
    <col min="3071" max="3071" width="11.7109375" bestFit="1" customWidth="1"/>
    <col min="3072" max="3072" width="17.28515625" customWidth="1"/>
    <col min="3313" max="3313" width="11.140625" customWidth="1"/>
    <col min="3314" max="3314" width="75.42578125" customWidth="1"/>
    <col min="3315" max="3315" width="16.140625" customWidth="1"/>
    <col min="3316" max="3317" width="17.7109375" customWidth="1"/>
    <col min="3318" max="3318" width="0" hidden="1" customWidth="1"/>
    <col min="3319" max="3319" width="17.7109375" customWidth="1"/>
    <col min="3320" max="3320" width="21.7109375" customWidth="1"/>
    <col min="3321" max="3323" width="0" hidden="1" customWidth="1"/>
    <col min="3325" max="3325" width="21.140625" customWidth="1"/>
    <col min="3326" max="3326" width="16" customWidth="1"/>
    <col min="3327" max="3327" width="11.7109375" bestFit="1" customWidth="1"/>
    <col min="3328" max="3328" width="17.28515625" customWidth="1"/>
    <col min="3569" max="3569" width="11.140625" customWidth="1"/>
    <col min="3570" max="3570" width="75.42578125" customWidth="1"/>
    <col min="3571" max="3571" width="16.140625" customWidth="1"/>
    <col min="3572" max="3573" width="17.7109375" customWidth="1"/>
    <col min="3574" max="3574" width="0" hidden="1" customWidth="1"/>
    <col min="3575" max="3575" width="17.7109375" customWidth="1"/>
    <col min="3576" max="3576" width="21.7109375" customWidth="1"/>
    <col min="3577" max="3579" width="0" hidden="1" customWidth="1"/>
    <col min="3581" max="3581" width="21.140625" customWidth="1"/>
    <col min="3582" max="3582" width="16" customWidth="1"/>
    <col min="3583" max="3583" width="11.7109375" bestFit="1" customWidth="1"/>
    <col min="3584" max="3584" width="17.28515625" customWidth="1"/>
    <col min="3825" max="3825" width="11.140625" customWidth="1"/>
    <col min="3826" max="3826" width="75.42578125" customWidth="1"/>
    <col min="3827" max="3827" width="16.140625" customWidth="1"/>
    <col min="3828" max="3829" width="17.7109375" customWidth="1"/>
    <col min="3830" max="3830" width="0" hidden="1" customWidth="1"/>
    <col min="3831" max="3831" width="17.7109375" customWidth="1"/>
    <col min="3832" max="3832" width="21.7109375" customWidth="1"/>
    <col min="3833" max="3835" width="0" hidden="1" customWidth="1"/>
    <col min="3837" max="3837" width="21.140625" customWidth="1"/>
    <col min="3838" max="3838" width="16" customWidth="1"/>
    <col min="3839" max="3839" width="11.7109375" bestFit="1" customWidth="1"/>
    <col min="3840" max="3840" width="17.28515625" customWidth="1"/>
    <col min="4081" max="4081" width="11.140625" customWidth="1"/>
    <col min="4082" max="4082" width="75.42578125" customWidth="1"/>
    <col min="4083" max="4083" width="16.140625" customWidth="1"/>
    <col min="4084" max="4085" width="17.7109375" customWidth="1"/>
    <col min="4086" max="4086" width="0" hidden="1" customWidth="1"/>
    <col min="4087" max="4087" width="17.7109375" customWidth="1"/>
    <col min="4088" max="4088" width="21.7109375" customWidth="1"/>
    <col min="4089" max="4091" width="0" hidden="1" customWidth="1"/>
    <col min="4093" max="4093" width="21.140625" customWidth="1"/>
    <col min="4094" max="4094" width="16" customWidth="1"/>
    <col min="4095" max="4095" width="11.7109375" bestFit="1" customWidth="1"/>
    <col min="4096" max="4096" width="17.28515625" customWidth="1"/>
    <col min="4337" max="4337" width="11.140625" customWidth="1"/>
    <col min="4338" max="4338" width="75.42578125" customWidth="1"/>
    <col min="4339" max="4339" width="16.140625" customWidth="1"/>
    <col min="4340" max="4341" width="17.7109375" customWidth="1"/>
    <col min="4342" max="4342" width="0" hidden="1" customWidth="1"/>
    <col min="4343" max="4343" width="17.7109375" customWidth="1"/>
    <col min="4344" max="4344" width="21.7109375" customWidth="1"/>
    <col min="4345" max="4347" width="0" hidden="1" customWidth="1"/>
    <col min="4349" max="4349" width="21.140625" customWidth="1"/>
    <col min="4350" max="4350" width="16" customWidth="1"/>
    <col min="4351" max="4351" width="11.7109375" bestFit="1" customWidth="1"/>
    <col min="4352" max="4352" width="17.28515625" customWidth="1"/>
    <col min="4593" max="4593" width="11.140625" customWidth="1"/>
    <col min="4594" max="4594" width="75.42578125" customWidth="1"/>
    <col min="4595" max="4595" width="16.140625" customWidth="1"/>
    <col min="4596" max="4597" width="17.7109375" customWidth="1"/>
    <col min="4598" max="4598" width="0" hidden="1" customWidth="1"/>
    <col min="4599" max="4599" width="17.7109375" customWidth="1"/>
    <col min="4600" max="4600" width="21.7109375" customWidth="1"/>
    <col min="4601" max="4603" width="0" hidden="1" customWidth="1"/>
    <col min="4605" max="4605" width="21.140625" customWidth="1"/>
    <col min="4606" max="4606" width="16" customWidth="1"/>
    <col min="4607" max="4607" width="11.7109375" bestFit="1" customWidth="1"/>
    <col min="4608" max="4608" width="17.28515625" customWidth="1"/>
    <col min="4849" max="4849" width="11.140625" customWidth="1"/>
    <col min="4850" max="4850" width="75.42578125" customWidth="1"/>
    <col min="4851" max="4851" width="16.140625" customWidth="1"/>
    <col min="4852" max="4853" width="17.7109375" customWidth="1"/>
    <col min="4854" max="4854" width="0" hidden="1" customWidth="1"/>
    <col min="4855" max="4855" width="17.7109375" customWidth="1"/>
    <col min="4856" max="4856" width="21.7109375" customWidth="1"/>
    <col min="4857" max="4859" width="0" hidden="1" customWidth="1"/>
    <col min="4861" max="4861" width="21.140625" customWidth="1"/>
    <col min="4862" max="4862" width="16" customWidth="1"/>
    <col min="4863" max="4863" width="11.7109375" bestFit="1" customWidth="1"/>
    <col min="4864" max="4864" width="17.28515625" customWidth="1"/>
    <col min="5105" max="5105" width="11.140625" customWidth="1"/>
    <col min="5106" max="5106" width="75.42578125" customWidth="1"/>
    <col min="5107" max="5107" width="16.140625" customWidth="1"/>
    <col min="5108" max="5109" width="17.7109375" customWidth="1"/>
    <col min="5110" max="5110" width="0" hidden="1" customWidth="1"/>
    <col min="5111" max="5111" width="17.7109375" customWidth="1"/>
    <col min="5112" max="5112" width="21.7109375" customWidth="1"/>
    <col min="5113" max="5115" width="0" hidden="1" customWidth="1"/>
    <col min="5117" max="5117" width="21.140625" customWidth="1"/>
    <col min="5118" max="5118" width="16" customWidth="1"/>
    <col min="5119" max="5119" width="11.7109375" bestFit="1" customWidth="1"/>
    <col min="5120" max="5120" width="17.28515625" customWidth="1"/>
    <col min="5361" max="5361" width="11.140625" customWidth="1"/>
    <col min="5362" max="5362" width="75.42578125" customWidth="1"/>
    <col min="5363" max="5363" width="16.140625" customWidth="1"/>
    <col min="5364" max="5365" width="17.7109375" customWidth="1"/>
    <col min="5366" max="5366" width="0" hidden="1" customWidth="1"/>
    <col min="5367" max="5367" width="17.7109375" customWidth="1"/>
    <col min="5368" max="5368" width="21.7109375" customWidth="1"/>
    <col min="5369" max="5371" width="0" hidden="1" customWidth="1"/>
    <col min="5373" max="5373" width="21.140625" customWidth="1"/>
    <col min="5374" max="5374" width="16" customWidth="1"/>
    <col min="5375" max="5375" width="11.7109375" bestFit="1" customWidth="1"/>
    <col min="5376" max="5376" width="17.28515625" customWidth="1"/>
    <col min="5617" max="5617" width="11.140625" customWidth="1"/>
    <col min="5618" max="5618" width="75.42578125" customWidth="1"/>
    <col min="5619" max="5619" width="16.140625" customWidth="1"/>
    <col min="5620" max="5621" width="17.7109375" customWidth="1"/>
    <col min="5622" max="5622" width="0" hidden="1" customWidth="1"/>
    <col min="5623" max="5623" width="17.7109375" customWidth="1"/>
    <col min="5624" max="5624" width="21.7109375" customWidth="1"/>
    <col min="5625" max="5627" width="0" hidden="1" customWidth="1"/>
    <col min="5629" max="5629" width="21.140625" customWidth="1"/>
    <col min="5630" max="5630" width="16" customWidth="1"/>
    <col min="5631" max="5631" width="11.7109375" bestFit="1" customWidth="1"/>
    <col min="5632" max="5632" width="17.28515625" customWidth="1"/>
    <col min="5873" max="5873" width="11.140625" customWidth="1"/>
    <col min="5874" max="5874" width="75.42578125" customWidth="1"/>
    <col min="5875" max="5875" width="16.140625" customWidth="1"/>
    <col min="5876" max="5877" width="17.7109375" customWidth="1"/>
    <col min="5878" max="5878" width="0" hidden="1" customWidth="1"/>
    <col min="5879" max="5879" width="17.7109375" customWidth="1"/>
    <col min="5880" max="5880" width="21.7109375" customWidth="1"/>
    <col min="5881" max="5883" width="0" hidden="1" customWidth="1"/>
    <col min="5885" max="5885" width="21.140625" customWidth="1"/>
    <col min="5886" max="5886" width="16" customWidth="1"/>
    <col min="5887" max="5887" width="11.7109375" bestFit="1" customWidth="1"/>
    <col min="5888" max="5888" width="17.28515625" customWidth="1"/>
    <col min="6129" max="6129" width="11.140625" customWidth="1"/>
    <col min="6130" max="6130" width="75.42578125" customWidth="1"/>
    <col min="6131" max="6131" width="16.140625" customWidth="1"/>
    <col min="6132" max="6133" width="17.7109375" customWidth="1"/>
    <col min="6134" max="6134" width="0" hidden="1" customWidth="1"/>
    <col min="6135" max="6135" width="17.7109375" customWidth="1"/>
    <col min="6136" max="6136" width="21.7109375" customWidth="1"/>
    <col min="6137" max="6139" width="0" hidden="1" customWidth="1"/>
    <col min="6141" max="6141" width="21.140625" customWidth="1"/>
    <col min="6142" max="6142" width="16" customWidth="1"/>
    <col min="6143" max="6143" width="11.7109375" bestFit="1" customWidth="1"/>
    <col min="6144" max="6144" width="17.28515625" customWidth="1"/>
    <col min="6385" max="6385" width="11.140625" customWidth="1"/>
    <col min="6386" max="6386" width="75.42578125" customWidth="1"/>
    <col min="6387" max="6387" width="16.140625" customWidth="1"/>
    <col min="6388" max="6389" width="17.7109375" customWidth="1"/>
    <col min="6390" max="6390" width="0" hidden="1" customWidth="1"/>
    <col min="6391" max="6391" width="17.7109375" customWidth="1"/>
    <col min="6392" max="6392" width="21.7109375" customWidth="1"/>
    <col min="6393" max="6395" width="0" hidden="1" customWidth="1"/>
    <col min="6397" max="6397" width="21.140625" customWidth="1"/>
    <col min="6398" max="6398" width="16" customWidth="1"/>
    <col min="6399" max="6399" width="11.7109375" bestFit="1" customWidth="1"/>
    <col min="6400" max="6400" width="17.28515625" customWidth="1"/>
    <col min="6641" max="6641" width="11.140625" customWidth="1"/>
    <col min="6642" max="6642" width="75.42578125" customWidth="1"/>
    <col min="6643" max="6643" width="16.140625" customWidth="1"/>
    <col min="6644" max="6645" width="17.7109375" customWidth="1"/>
    <col min="6646" max="6646" width="0" hidden="1" customWidth="1"/>
    <col min="6647" max="6647" width="17.7109375" customWidth="1"/>
    <col min="6648" max="6648" width="21.7109375" customWidth="1"/>
    <col min="6649" max="6651" width="0" hidden="1" customWidth="1"/>
    <col min="6653" max="6653" width="21.140625" customWidth="1"/>
    <col min="6654" max="6654" width="16" customWidth="1"/>
    <col min="6655" max="6655" width="11.7109375" bestFit="1" customWidth="1"/>
    <col min="6656" max="6656" width="17.28515625" customWidth="1"/>
    <col min="6897" max="6897" width="11.140625" customWidth="1"/>
    <col min="6898" max="6898" width="75.42578125" customWidth="1"/>
    <col min="6899" max="6899" width="16.140625" customWidth="1"/>
    <col min="6900" max="6901" width="17.7109375" customWidth="1"/>
    <col min="6902" max="6902" width="0" hidden="1" customWidth="1"/>
    <col min="6903" max="6903" width="17.7109375" customWidth="1"/>
    <col min="6904" max="6904" width="21.7109375" customWidth="1"/>
    <col min="6905" max="6907" width="0" hidden="1" customWidth="1"/>
    <col min="6909" max="6909" width="21.140625" customWidth="1"/>
    <col min="6910" max="6910" width="16" customWidth="1"/>
    <col min="6911" max="6911" width="11.7109375" bestFit="1" customWidth="1"/>
    <col min="6912" max="6912" width="17.28515625" customWidth="1"/>
    <col min="7153" max="7153" width="11.140625" customWidth="1"/>
    <col min="7154" max="7154" width="75.42578125" customWidth="1"/>
    <col min="7155" max="7155" width="16.140625" customWidth="1"/>
    <col min="7156" max="7157" width="17.7109375" customWidth="1"/>
    <col min="7158" max="7158" width="0" hidden="1" customWidth="1"/>
    <col min="7159" max="7159" width="17.7109375" customWidth="1"/>
    <col min="7160" max="7160" width="21.7109375" customWidth="1"/>
    <col min="7161" max="7163" width="0" hidden="1" customWidth="1"/>
    <col min="7165" max="7165" width="21.140625" customWidth="1"/>
    <col min="7166" max="7166" width="16" customWidth="1"/>
    <col min="7167" max="7167" width="11.7109375" bestFit="1" customWidth="1"/>
    <col min="7168" max="7168" width="17.28515625" customWidth="1"/>
    <col min="7409" max="7409" width="11.140625" customWidth="1"/>
    <col min="7410" max="7410" width="75.42578125" customWidth="1"/>
    <col min="7411" max="7411" width="16.140625" customWidth="1"/>
    <col min="7412" max="7413" width="17.7109375" customWidth="1"/>
    <col min="7414" max="7414" width="0" hidden="1" customWidth="1"/>
    <col min="7415" max="7415" width="17.7109375" customWidth="1"/>
    <col min="7416" max="7416" width="21.7109375" customWidth="1"/>
    <col min="7417" max="7419" width="0" hidden="1" customWidth="1"/>
    <col min="7421" max="7421" width="21.140625" customWidth="1"/>
    <col min="7422" max="7422" width="16" customWidth="1"/>
    <col min="7423" max="7423" width="11.7109375" bestFit="1" customWidth="1"/>
    <col min="7424" max="7424" width="17.28515625" customWidth="1"/>
    <col min="7665" max="7665" width="11.140625" customWidth="1"/>
    <col min="7666" max="7666" width="75.42578125" customWidth="1"/>
    <col min="7667" max="7667" width="16.140625" customWidth="1"/>
    <col min="7668" max="7669" width="17.7109375" customWidth="1"/>
    <col min="7670" max="7670" width="0" hidden="1" customWidth="1"/>
    <col min="7671" max="7671" width="17.7109375" customWidth="1"/>
    <col min="7672" max="7672" width="21.7109375" customWidth="1"/>
    <col min="7673" max="7675" width="0" hidden="1" customWidth="1"/>
    <col min="7677" max="7677" width="21.140625" customWidth="1"/>
    <col min="7678" max="7678" width="16" customWidth="1"/>
    <col min="7679" max="7679" width="11.7109375" bestFit="1" customWidth="1"/>
    <col min="7680" max="7680" width="17.28515625" customWidth="1"/>
    <col min="7921" max="7921" width="11.140625" customWidth="1"/>
    <col min="7922" max="7922" width="75.42578125" customWidth="1"/>
    <col min="7923" max="7923" width="16.140625" customWidth="1"/>
    <col min="7924" max="7925" width="17.7109375" customWidth="1"/>
    <col min="7926" max="7926" width="0" hidden="1" customWidth="1"/>
    <col min="7927" max="7927" width="17.7109375" customWidth="1"/>
    <col min="7928" max="7928" width="21.7109375" customWidth="1"/>
    <col min="7929" max="7931" width="0" hidden="1" customWidth="1"/>
    <col min="7933" max="7933" width="21.140625" customWidth="1"/>
    <col min="7934" max="7934" width="16" customWidth="1"/>
    <col min="7935" max="7935" width="11.7109375" bestFit="1" customWidth="1"/>
    <col min="7936" max="7936" width="17.28515625" customWidth="1"/>
    <col min="8177" max="8177" width="11.140625" customWidth="1"/>
    <col min="8178" max="8178" width="75.42578125" customWidth="1"/>
    <col min="8179" max="8179" width="16.140625" customWidth="1"/>
    <col min="8180" max="8181" width="17.7109375" customWidth="1"/>
    <col min="8182" max="8182" width="0" hidden="1" customWidth="1"/>
    <col min="8183" max="8183" width="17.7109375" customWidth="1"/>
    <col min="8184" max="8184" width="21.7109375" customWidth="1"/>
    <col min="8185" max="8187" width="0" hidden="1" customWidth="1"/>
    <col min="8189" max="8189" width="21.140625" customWidth="1"/>
    <col min="8190" max="8190" width="16" customWidth="1"/>
    <col min="8191" max="8191" width="11.7109375" bestFit="1" customWidth="1"/>
    <col min="8192" max="8192" width="17.28515625" customWidth="1"/>
    <col min="8433" max="8433" width="11.140625" customWidth="1"/>
    <col min="8434" max="8434" width="75.42578125" customWidth="1"/>
    <col min="8435" max="8435" width="16.140625" customWidth="1"/>
    <col min="8436" max="8437" width="17.7109375" customWidth="1"/>
    <col min="8438" max="8438" width="0" hidden="1" customWidth="1"/>
    <col min="8439" max="8439" width="17.7109375" customWidth="1"/>
    <col min="8440" max="8440" width="21.7109375" customWidth="1"/>
    <col min="8441" max="8443" width="0" hidden="1" customWidth="1"/>
    <col min="8445" max="8445" width="21.140625" customWidth="1"/>
    <col min="8446" max="8446" width="16" customWidth="1"/>
    <col min="8447" max="8447" width="11.7109375" bestFit="1" customWidth="1"/>
    <col min="8448" max="8448" width="17.28515625" customWidth="1"/>
    <col min="8689" max="8689" width="11.140625" customWidth="1"/>
    <col min="8690" max="8690" width="75.42578125" customWidth="1"/>
    <col min="8691" max="8691" width="16.140625" customWidth="1"/>
    <col min="8692" max="8693" width="17.7109375" customWidth="1"/>
    <col min="8694" max="8694" width="0" hidden="1" customWidth="1"/>
    <col min="8695" max="8695" width="17.7109375" customWidth="1"/>
    <col min="8696" max="8696" width="21.7109375" customWidth="1"/>
    <col min="8697" max="8699" width="0" hidden="1" customWidth="1"/>
    <col min="8701" max="8701" width="21.140625" customWidth="1"/>
    <col min="8702" max="8702" width="16" customWidth="1"/>
    <col min="8703" max="8703" width="11.7109375" bestFit="1" customWidth="1"/>
    <col min="8704" max="8704" width="17.28515625" customWidth="1"/>
    <col min="8945" max="8945" width="11.140625" customWidth="1"/>
    <col min="8946" max="8946" width="75.42578125" customWidth="1"/>
    <col min="8947" max="8947" width="16.140625" customWidth="1"/>
    <col min="8948" max="8949" width="17.7109375" customWidth="1"/>
    <col min="8950" max="8950" width="0" hidden="1" customWidth="1"/>
    <col min="8951" max="8951" width="17.7109375" customWidth="1"/>
    <col min="8952" max="8952" width="21.7109375" customWidth="1"/>
    <col min="8953" max="8955" width="0" hidden="1" customWidth="1"/>
    <col min="8957" max="8957" width="21.140625" customWidth="1"/>
    <col min="8958" max="8958" width="16" customWidth="1"/>
    <col min="8959" max="8959" width="11.7109375" bestFit="1" customWidth="1"/>
    <col min="8960" max="8960" width="17.28515625" customWidth="1"/>
    <col min="9201" max="9201" width="11.140625" customWidth="1"/>
    <col min="9202" max="9202" width="75.42578125" customWidth="1"/>
    <col min="9203" max="9203" width="16.140625" customWidth="1"/>
    <col min="9204" max="9205" width="17.7109375" customWidth="1"/>
    <col min="9206" max="9206" width="0" hidden="1" customWidth="1"/>
    <col min="9207" max="9207" width="17.7109375" customWidth="1"/>
    <col min="9208" max="9208" width="21.7109375" customWidth="1"/>
    <col min="9209" max="9211" width="0" hidden="1" customWidth="1"/>
    <col min="9213" max="9213" width="21.140625" customWidth="1"/>
    <col min="9214" max="9214" width="16" customWidth="1"/>
    <col min="9215" max="9215" width="11.7109375" bestFit="1" customWidth="1"/>
    <col min="9216" max="9216" width="17.28515625" customWidth="1"/>
    <col min="9457" max="9457" width="11.140625" customWidth="1"/>
    <col min="9458" max="9458" width="75.42578125" customWidth="1"/>
    <col min="9459" max="9459" width="16.140625" customWidth="1"/>
    <col min="9460" max="9461" width="17.7109375" customWidth="1"/>
    <col min="9462" max="9462" width="0" hidden="1" customWidth="1"/>
    <col min="9463" max="9463" width="17.7109375" customWidth="1"/>
    <col min="9464" max="9464" width="21.7109375" customWidth="1"/>
    <col min="9465" max="9467" width="0" hidden="1" customWidth="1"/>
    <col min="9469" max="9469" width="21.140625" customWidth="1"/>
    <col min="9470" max="9470" width="16" customWidth="1"/>
    <col min="9471" max="9471" width="11.7109375" bestFit="1" customWidth="1"/>
    <col min="9472" max="9472" width="17.28515625" customWidth="1"/>
    <col min="9713" max="9713" width="11.140625" customWidth="1"/>
    <col min="9714" max="9714" width="75.42578125" customWidth="1"/>
    <col min="9715" max="9715" width="16.140625" customWidth="1"/>
    <col min="9716" max="9717" width="17.7109375" customWidth="1"/>
    <col min="9718" max="9718" width="0" hidden="1" customWidth="1"/>
    <col min="9719" max="9719" width="17.7109375" customWidth="1"/>
    <col min="9720" max="9720" width="21.7109375" customWidth="1"/>
    <col min="9721" max="9723" width="0" hidden="1" customWidth="1"/>
    <col min="9725" max="9725" width="21.140625" customWidth="1"/>
    <col min="9726" max="9726" width="16" customWidth="1"/>
    <col min="9727" max="9727" width="11.7109375" bestFit="1" customWidth="1"/>
    <col min="9728" max="9728" width="17.28515625" customWidth="1"/>
    <col min="9969" max="9969" width="11.140625" customWidth="1"/>
    <col min="9970" max="9970" width="75.42578125" customWidth="1"/>
    <col min="9971" max="9971" width="16.140625" customWidth="1"/>
    <col min="9972" max="9973" width="17.7109375" customWidth="1"/>
    <col min="9974" max="9974" width="0" hidden="1" customWidth="1"/>
    <col min="9975" max="9975" width="17.7109375" customWidth="1"/>
    <col min="9976" max="9976" width="21.7109375" customWidth="1"/>
    <col min="9977" max="9979" width="0" hidden="1" customWidth="1"/>
    <col min="9981" max="9981" width="21.140625" customWidth="1"/>
    <col min="9982" max="9982" width="16" customWidth="1"/>
    <col min="9983" max="9983" width="11.7109375" bestFit="1" customWidth="1"/>
    <col min="9984" max="9984" width="17.28515625" customWidth="1"/>
    <col min="10225" max="10225" width="11.140625" customWidth="1"/>
    <col min="10226" max="10226" width="75.42578125" customWidth="1"/>
    <col min="10227" max="10227" width="16.140625" customWidth="1"/>
    <col min="10228" max="10229" width="17.7109375" customWidth="1"/>
    <col min="10230" max="10230" width="0" hidden="1" customWidth="1"/>
    <col min="10231" max="10231" width="17.7109375" customWidth="1"/>
    <col min="10232" max="10232" width="21.7109375" customWidth="1"/>
    <col min="10233" max="10235" width="0" hidden="1" customWidth="1"/>
    <col min="10237" max="10237" width="21.140625" customWidth="1"/>
    <col min="10238" max="10238" width="16" customWidth="1"/>
    <col min="10239" max="10239" width="11.7109375" bestFit="1" customWidth="1"/>
    <col min="10240" max="10240" width="17.28515625" customWidth="1"/>
    <col min="10481" max="10481" width="11.140625" customWidth="1"/>
    <col min="10482" max="10482" width="75.42578125" customWidth="1"/>
    <col min="10483" max="10483" width="16.140625" customWidth="1"/>
    <col min="10484" max="10485" width="17.7109375" customWidth="1"/>
    <col min="10486" max="10486" width="0" hidden="1" customWidth="1"/>
    <col min="10487" max="10487" width="17.7109375" customWidth="1"/>
    <col min="10488" max="10488" width="21.7109375" customWidth="1"/>
    <col min="10489" max="10491" width="0" hidden="1" customWidth="1"/>
    <col min="10493" max="10493" width="21.140625" customWidth="1"/>
    <col min="10494" max="10494" width="16" customWidth="1"/>
    <col min="10495" max="10495" width="11.7109375" bestFit="1" customWidth="1"/>
    <col min="10496" max="10496" width="17.28515625" customWidth="1"/>
    <col min="10737" max="10737" width="11.140625" customWidth="1"/>
    <col min="10738" max="10738" width="75.42578125" customWidth="1"/>
    <col min="10739" max="10739" width="16.140625" customWidth="1"/>
    <col min="10740" max="10741" width="17.7109375" customWidth="1"/>
    <col min="10742" max="10742" width="0" hidden="1" customWidth="1"/>
    <col min="10743" max="10743" width="17.7109375" customWidth="1"/>
    <col min="10744" max="10744" width="21.7109375" customWidth="1"/>
    <col min="10745" max="10747" width="0" hidden="1" customWidth="1"/>
    <col min="10749" max="10749" width="21.140625" customWidth="1"/>
    <col min="10750" max="10750" width="16" customWidth="1"/>
    <col min="10751" max="10751" width="11.7109375" bestFit="1" customWidth="1"/>
    <col min="10752" max="10752" width="17.28515625" customWidth="1"/>
    <col min="10993" max="10993" width="11.140625" customWidth="1"/>
    <col min="10994" max="10994" width="75.42578125" customWidth="1"/>
    <col min="10995" max="10995" width="16.140625" customWidth="1"/>
    <col min="10996" max="10997" width="17.7109375" customWidth="1"/>
    <col min="10998" max="10998" width="0" hidden="1" customWidth="1"/>
    <col min="10999" max="10999" width="17.7109375" customWidth="1"/>
    <col min="11000" max="11000" width="21.7109375" customWidth="1"/>
    <col min="11001" max="11003" width="0" hidden="1" customWidth="1"/>
    <col min="11005" max="11005" width="21.140625" customWidth="1"/>
    <col min="11006" max="11006" width="16" customWidth="1"/>
    <col min="11007" max="11007" width="11.7109375" bestFit="1" customWidth="1"/>
    <col min="11008" max="11008" width="17.28515625" customWidth="1"/>
    <col min="11249" max="11249" width="11.140625" customWidth="1"/>
    <col min="11250" max="11250" width="75.42578125" customWidth="1"/>
    <col min="11251" max="11251" width="16.140625" customWidth="1"/>
    <col min="11252" max="11253" width="17.7109375" customWidth="1"/>
    <col min="11254" max="11254" width="0" hidden="1" customWidth="1"/>
    <col min="11255" max="11255" width="17.7109375" customWidth="1"/>
    <col min="11256" max="11256" width="21.7109375" customWidth="1"/>
    <col min="11257" max="11259" width="0" hidden="1" customWidth="1"/>
    <col min="11261" max="11261" width="21.140625" customWidth="1"/>
    <col min="11262" max="11262" width="16" customWidth="1"/>
    <col min="11263" max="11263" width="11.7109375" bestFit="1" customWidth="1"/>
    <col min="11264" max="11264" width="17.28515625" customWidth="1"/>
    <col min="11505" max="11505" width="11.140625" customWidth="1"/>
    <col min="11506" max="11506" width="75.42578125" customWidth="1"/>
    <col min="11507" max="11507" width="16.140625" customWidth="1"/>
    <col min="11508" max="11509" width="17.7109375" customWidth="1"/>
    <col min="11510" max="11510" width="0" hidden="1" customWidth="1"/>
    <col min="11511" max="11511" width="17.7109375" customWidth="1"/>
    <col min="11512" max="11512" width="21.7109375" customWidth="1"/>
    <col min="11513" max="11515" width="0" hidden="1" customWidth="1"/>
    <col min="11517" max="11517" width="21.140625" customWidth="1"/>
    <col min="11518" max="11518" width="16" customWidth="1"/>
    <col min="11519" max="11519" width="11.7109375" bestFit="1" customWidth="1"/>
    <col min="11520" max="11520" width="17.28515625" customWidth="1"/>
    <col min="11761" max="11761" width="11.140625" customWidth="1"/>
    <col min="11762" max="11762" width="75.42578125" customWidth="1"/>
    <col min="11763" max="11763" width="16.140625" customWidth="1"/>
    <col min="11764" max="11765" width="17.7109375" customWidth="1"/>
    <col min="11766" max="11766" width="0" hidden="1" customWidth="1"/>
    <col min="11767" max="11767" width="17.7109375" customWidth="1"/>
    <col min="11768" max="11768" width="21.7109375" customWidth="1"/>
    <col min="11769" max="11771" width="0" hidden="1" customWidth="1"/>
    <col min="11773" max="11773" width="21.140625" customWidth="1"/>
    <col min="11774" max="11774" width="16" customWidth="1"/>
    <col min="11775" max="11775" width="11.7109375" bestFit="1" customWidth="1"/>
    <col min="11776" max="11776" width="17.28515625" customWidth="1"/>
    <col min="12017" max="12017" width="11.140625" customWidth="1"/>
    <col min="12018" max="12018" width="75.42578125" customWidth="1"/>
    <col min="12019" max="12019" width="16.140625" customWidth="1"/>
    <col min="12020" max="12021" width="17.7109375" customWidth="1"/>
    <col min="12022" max="12022" width="0" hidden="1" customWidth="1"/>
    <col min="12023" max="12023" width="17.7109375" customWidth="1"/>
    <col min="12024" max="12024" width="21.7109375" customWidth="1"/>
    <col min="12025" max="12027" width="0" hidden="1" customWidth="1"/>
    <col min="12029" max="12029" width="21.140625" customWidth="1"/>
    <col min="12030" max="12030" width="16" customWidth="1"/>
    <col min="12031" max="12031" width="11.7109375" bestFit="1" customWidth="1"/>
    <col min="12032" max="12032" width="17.28515625" customWidth="1"/>
    <col min="12273" max="12273" width="11.140625" customWidth="1"/>
    <col min="12274" max="12274" width="75.42578125" customWidth="1"/>
    <col min="12275" max="12275" width="16.140625" customWidth="1"/>
    <col min="12276" max="12277" width="17.7109375" customWidth="1"/>
    <col min="12278" max="12278" width="0" hidden="1" customWidth="1"/>
    <col min="12279" max="12279" width="17.7109375" customWidth="1"/>
    <col min="12280" max="12280" width="21.7109375" customWidth="1"/>
    <col min="12281" max="12283" width="0" hidden="1" customWidth="1"/>
    <col min="12285" max="12285" width="21.140625" customWidth="1"/>
    <col min="12286" max="12286" width="16" customWidth="1"/>
    <col min="12287" max="12287" width="11.7109375" bestFit="1" customWidth="1"/>
    <col min="12288" max="12288" width="17.28515625" customWidth="1"/>
    <col min="12529" max="12529" width="11.140625" customWidth="1"/>
    <col min="12530" max="12530" width="75.42578125" customWidth="1"/>
    <col min="12531" max="12531" width="16.140625" customWidth="1"/>
    <col min="12532" max="12533" width="17.7109375" customWidth="1"/>
    <col min="12534" max="12534" width="0" hidden="1" customWidth="1"/>
    <col min="12535" max="12535" width="17.7109375" customWidth="1"/>
    <col min="12536" max="12536" width="21.7109375" customWidth="1"/>
    <col min="12537" max="12539" width="0" hidden="1" customWidth="1"/>
    <col min="12541" max="12541" width="21.140625" customWidth="1"/>
    <col min="12542" max="12542" width="16" customWidth="1"/>
    <col min="12543" max="12543" width="11.7109375" bestFit="1" customWidth="1"/>
    <col min="12544" max="12544" width="17.28515625" customWidth="1"/>
    <col min="12785" max="12785" width="11.140625" customWidth="1"/>
    <col min="12786" max="12786" width="75.42578125" customWidth="1"/>
    <col min="12787" max="12787" width="16.140625" customWidth="1"/>
    <col min="12788" max="12789" width="17.7109375" customWidth="1"/>
    <col min="12790" max="12790" width="0" hidden="1" customWidth="1"/>
    <col min="12791" max="12791" width="17.7109375" customWidth="1"/>
    <col min="12792" max="12792" width="21.7109375" customWidth="1"/>
    <col min="12793" max="12795" width="0" hidden="1" customWidth="1"/>
    <col min="12797" max="12797" width="21.140625" customWidth="1"/>
    <col min="12798" max="12798" width="16" customWidth="1"/>
    <col min="12799" max="12799" width="11.7109375" bestFit="1" customWidth="1"/>
    <col min="12800" max="12800" width="17.28515625" customWidth="1"/>
    <col min="13041" max="13041" width="11.140625" customWidth="1"/>
    <col min="13042" max="13042" width="75.42578125" customWidth="1"/>
    <col min="13043" max="13043" width="16.140625" customWidth="1"/>
    <col min="13044" max="13045" width="17.7109375" customWidth="1"/>
    <col min="13046" max="13046" width="0" hidden="1" customWidth="1"/>
    <col min="13047" max="13047" width="17.7109375" customWidth="1"/>
    <col min="13048" max="13048" width="21.7109375" customWidth="1"/>
    <col min="13049" max="13051" width="0" hidden="1" customWidth="1"/>
    <col min="13053" max="13053" width="21.140625" customWidth="1"/>
    <col min="13054" max="13054" width="16" customWidth="1"/>
    <col min="13055" max="13055" width="11.7109375" bestFit="1" customWidth="1"/>
    <col min="13056" max="13056" width="17.28515625" customWidth="1"/>
    <col min="13297" max="13297" width="11.140625" customWidth="1"/>
    <col min="13298" max="13298" width="75.42578125" customWidth="1"/>
    <col min="13299" max="13299" width="16.140625" customWidth="1"/>
    <col min="13300" max="13301" width="17.7109375" customWidth="1"/>
    <col min="13302" max="13302" width="0" hidden="1" customWidth="1"/>
    <col min="13303" max="13303" width="17.7109375" customWidth="1"/>
    <col min="13304" max="13304" width="21.7109375" customWidth="1"/>
    <col min="13305" max="13307" width="0" hidden="1" customWidth="1"/>
    <col min="13309" max="13309" width="21.140625" customWidth="1"/>
    <col min="13310" max="13310" width="16" customWidth="1"/>
    <col min="13311" max="13311" width="11.7109375" bestFit="1" customWidth="1"/>
    <col min="13312" max="13312" width="17.28515625" customWidth="1"/>
    <col min="13553" max="13553" width="11.140625" customWidth="1"/>
    <col min="13554" max="13554" width="75.42578125" customWidth="1"/>
    <col min="13555" max="13555" width="16.140625" customWidth="1"/>
    <col min="13556" max="13557" width="17.7109375" customWidth="1"/>
    <col min="13558" max="13558" width="0" hidden="1" customWidth="1"/>
    <col min="13559" max="13559" width="17.7109375" customWidth="1"/>
    <col min="13560" max="13560" width="21.7109375" customWidth="1"/>
    <col min="13561" max="13563" width="0" hidden="1" customWidth="1"/>
    <col min="13565" max="13565" width="21.140625" customWidth="1"/>
    <col min="13566" max="13566" width="16" customWidth="1"/>
    <col min="13567" max="13567" width="11.7109375" bestFit="1" customWidth="1"/>
    <col min="13568" max="13568" width="17.28515625" customWidth="1"/>
    <col min="13809" max="13809" width="11.140625" customWidth="1"/>
    <col min="13810" max="13810" width="75.42578125" customWidth="1"/>
    <col min="13811" max="13811" width="16.140625" customWidth="1"/>
    <col min="13812" max="13813" width="17.7109375" customWidth="1"/>
    <col min="13814" max="13814" width="0" hidden="1" customWidth="1"/>
    <col min="13815" max="13815" width="17.7109375" customWidth="1"/>
    <col min="13816" max="13816" width="21.7109375" customWidth="1"/>
    <col min="13817" max="13819" width="0" hidden="1" customWidth="1"/>
    <col min="13821" max="13821" width="21.140625" customWidth="1"/>
    <col min="13822" max="13822" width="16" customWidth="1"/>
    <col min="13823" max="13823" width="11.7109375" bestFit="1" customWidth="1"/>
    <col min="13824" max="13824" width="17.28515625" customWidth="1"/>
    <col min="14065" max="14065" width="11.140625" customWidth="1"/>
    <col min="14066" max="14066" width="75.42578125" customWidth="1"/>
    <col min="14067" max="14067" width="16.140625" customWidth="1"/>
    <col min="14068" max="14069" width="17.7109375" customWidth="1"/>
    <col min="14070" max="14070" width="0" hidden="1" customWidth="1"/>
    <col min="14071" max="14071" width="17.7109375" customWidth="1"/>
    <col min="14072" max="14072" width="21.7109375" customWidth="1"/>
    <col min="14073" max="14075" width="0" hidden="1" customWidth="1"/>
    <col min="14077" max="14077" width="21.140625" customWidth="1"/>
    <col min="14078" max="14078" width="16" customWidth="1"/>
    <col min="14079" max="14079" width="11.7109375" bestFit="1" customWidth="1"/>
    <col min="14080" max="14080" width="17.28515625" customWidth="1"/>
    <col min="14321" max="14321" width="11.140625" customWidth="1"/>
    <col min="14322" max="14322" width="75.42578125" customWidth="1"/>
    <col min="14323" max="14323" width="16.140625" customWidth="1"/>
    <col min="14324" max="14325" width="17.7109375" customWidth="1"/>
    <col min="14326" max="14326" width="0" hidden="1" customWidth="1"/>
    <col min="14327" max="14327" width="17.7109375" customWidth="1"/>
    <col min="14328" max="14328" width="21.7109375" customWidth="1"/>
    <col min="14329" max="14331" width="0" hidden="1" customWidth="1"/>
    <col min="14333" max="14333" width="21.140625" customWidth="1"/>
    <col min="14334" max="14334" width="16" customWidth="1"/>
    <col min="14335" max="14335" width="11.7109375" bestFit="1" customWidth="1"/>
    <col min="14336" max="14336" width="17.28515625" customWidth="1"/>
    <col min="14577" max="14577" width="11.140625" customWidth="1"/>
    <col min="14578" max="14578" width="75.42578125" customWidth="1"/>
    <col min="14579" max="14579" width="16.140625" customWidth="1"/>
    <col min="14580" max="14581" width="17.7109375" customWidth="1"/>
    <col min="14582" max="14582" width="0" hidden="1" customWidth="1"/>
    <col min="14583" max="14583" width="17.7109375" customWidth="1"/>
    <col min="14584" max="14584" width="21.7109375" customWidth="1"/>
    <col min="14585" max="14587" width="0" hidden="1" customWidth="1"/>
    <col min="14589" max="14589" width="21.140625" customWidth="1"/>
    <col min="14590" max="14590" width="16" customWidth="1"/>
    <col min="14591" max="14591" width="11.7109375" bestFit="1" customWidth="1"/>
    <col min="14592" max="14592" width="17.28515625" customWidth="1"/>
    <col min="14833" max="14833" width="11.140625" customWidth="1"/>
    <col min="14834" max="14834" width="75.42578125" customWidth="1"/>
    <col min="14835" max="14835" width="16.140625" customWidth="1"/>
    <col min="14836" max="14837" width="17.7109375" customWidth="1"/>
    <col min="14838" max="14838" width="0" hidden="1" customWidth="1"/>
    <col min="14839" max="14839" width="17.7109375" customWidth="1"/>
    <col min="14840" max="14840" width="21.7109375" customWidth="1"/>
    <col min="14841" max="14843" width="0" hidden="1" customWidth="1"/>
    <col min="14845" max="14845" width="21.140625" customWidth="1"/>
    <col min="14846" max="14846" width="16" customWidth="1"/>
    <col min="14847" max="14847" width="11.7109375" bestFit="1" customWidth="1"/>
    <col min="14848" max="14848" width="17.28515625" customWidth="1"/>
    <col min="15089" max="15089" width="11.140625" customWidth="1"/>
    <col min="15090" max="15090" width="75.42578125" customWidth="1"/>
    <col min="15091" max="15091" width="16.140625" customWidth="1"/>
    <col min="15092" max="15093" width="17.7109375" customWidth="1"/>
    <col min="15094" max="15094" width="0" hidden="1" customWidth="1"/>
    <col min="15095" max="15095" width="17.7109375" customWidth="1"/>
    <col min="15096" max="15096" width="21.7109375" customWidth="1"/>
    <col min="15097" max="15099" width="0" hidden="1" customWidth="1"/>
    <col min="15101" max="15101" width="21.140625" customWidth="1"/>
    <col min="15102" max="15102" width="16" customWidth="1"/>
    <col min="15103" max="15103" width="11.7109375" bestFit="1" customWidth="1"/>
    <col min="15104" max="15104" width="17.28515625" customWidth="1"/>
    <col min="15345" max="15345" width="11.140625" customWidth="1"/>
    <col min="15346" max="15346" width="75.42578125" customWidth="1"/>
    <col min="15347" max="15347" width="16.140625" customWidth="1"/>
    <col min="15348" max="15349" width="17.7109375" customWidth="1"/>
    <col min="15350" max="15350" width="0" hidden="1" customWidth="1"/>
    <col min="15351" max="15351" width="17.7109375" customWidth="1"/>
    <col min="15352" max="15352" width="21.7109375" customWidth="1"/>
    <col min="15353" max="15355" width="0" hidden="1" customWidth="1"/>
    <col min="15357" max="15357" width="21.140625" customWidth="1"/>
    <col min="15358" max="15358" width="16" customWidth="1"/>
    <col min="15359" max="15359" width="11.7109375" bestFit="1" customWidth="1"/>
    <col min="15360" max="15360" width="17.28515625" customWidth="1"/>
    <col min="15601" max="15601" width="11.140625" customWidth="1"/>
    <col min="15602" max="15602" width="75.42578125" customWidth="1"/>
    <col min="15603" max="15603" width="16.140625" customWidth="1"/>
    <col min="15604" max="15605" width="17.7109375" customWidth="1"/>
    <col min="15606" max="15606" width="0" hidden="1" customWidth="1"/>
    <col min="15607" max="15607" width="17.7109375" customWidth="1"/>
    <col min="15608" max="15608" width="21.7109375" customWidth="1"/>
    <col min="15609" max="15611" width="0" hidden="1" customWidth="1"/>
    <col min="15613" max="15613" width="21.140625" customWidth="1"/>
    <col min="15614" max="15614" width="16" customWidth="1"/>
    <col min="15615" max="15615" width="11.7109375" bestFit="1" customWidth="1"/>
    <col min="15616" max="15616" width="17.28515625" customWidth="1"/>
    <col min="15857" max="15857" width="11.140625" customWidth="1"/>
    <col min="15858" max="15858" width="75.42578125" customWidth="1"/>
    <col min="15859" max="15859" width="16.140625" customWidth="1"/>
    <col min="15860" max="15861" width="17.7109375" customWidth="1"/>
    <col min="15862" max="15862" width="0" hidden="1" customWidth="1"/>
    <col min="15863" max="15863" width="17.7109375" customWidth="1"/>
    <col min="15864" max="15864" width="21.7109375" customWidth="1"/>
    <col min="15865" max="15867" width="0" hidden="1" customWidth="1"/>
    <col min="15869" max="15869" width="21.140625" customWidth="1"/>
    <col min="15870" max="15870" width="16" customWidth="1"/>
    <col min="15871" max="15871" width="11.7109375" bestFit="1" customWidth="1"/>
    <col min="15872" max="15872" width="17.28515625" customWidth="1"/>
    <col min="16113" max="16113" width="11.140625" customWidth="1"/>
    <col min="16114" max="16114" width="75.42578125" customWidth="1"/>
    <col min="16115" max="16115" width="16.140625" customWidth="1"/>
    <col min="16116" max="16117" width="17.7109375" customWidth="1"/>
    <col min="16118" max="16118" width="0" hidden="1" customWidth="1"/>
    <col min="16119" max="16119" width="17.7109375" customWidth="1"/>
    <col min="16120" max="16120" width="21.7109375" customWidth="1"/>
    <col min="16121" max="16123" width="0" hidden="1" customWidth="1"/>
    <col min="16125" max="16125" width="21.140625" customWidth="1"/>
    <col min="16126" max="16126" width="16" customWidth="1"/>
    <col min="16127" max="16127" width="11.7109375" bestFit="1" customWidth="1"/>
    <col min="16128" max="16128" width="17.28515625" customWidth="1"/>
  </cols>
  <sheetData>
    <row r="1" spans="1:3" ht="15.75" x14ac:dyDescent="0.25">
      <c r="A1" s="19"/>
      <c r="B1" s="19"/>
      <c r="C1" s="19"/>
    </row>
    <row r="2" spans="1:3" ht="22.5" customHeight="1" x14ac:dyDescent="0.3">
      <c r="A2" s="20" t="s">
        <v>0</v>
      </c>
      <c r="B2" s="20"/>
      <c r="C2" s="1"/>
    </row>
    <row r="3" spans="1:3" ht="23.25" customHeight="1" x14ac:dyDescent="0.3">
      <c r="A3" s="21" t="s">
        <v>66</v>
      </c>
      <c r="B3" s="21"/>
      <c r="C3" s="1"/>
    </row>
    <row r="4" spans="1:3" ht="10.5" customHeight="1" x14ac:dyDescent="0.25">
      <c r="A4" s="2"/>
      <c r="B4" s="2"/>
      <c r="C4" s="2"/>
    </row>
    <row r="5" spans="1:3" ht="20.25" customHeight="1" x14ac:dyDescent="0.25">
      <c r="A5" s="2"/>
      <c r="B5" s="2"/>
      <c r="C5" s="3" t="s">
        <v>1</v>
      </c>
    </row>
    <row r="6" spans="1:3" ht="76.5" customHeight="1" x14ac:dyDescent="0.2">
      <c r="A6" s="22" t="s">
        <v>2</v>
      </c>
      <c r="B6" s="4" t="s">
        <v>3</v>
      </c>
      <c r="C6" s="15" t="s">
        <v>67</v>
      </c>
    </row>
    <row r="7" spans="1:3" ht="15.75" hidden="1" customHeight="1" x14ac:dyDescent="0.2">
      <c r="A7" s="22"/>
      <c r="B7" s="5" t="s">
        <v>4</v>
      </c>
      <c r="C7" s="16"/>
    </row>
    <row r="8" spans="1:3" ht="18" customHeight="1" x14ac:dyDescent="0.2">
      <c r="A8" s="5">
        <v>1</v>
      </c>
      <c r="B8" s="5" t="s">
        <v>5</v>
      </c>
      <c r="C8" s="17">
        <f>C9+C20+C32</f>
        <v>30391597.027529996</v>
      </c>
    </row>
    <row r="9" spans="1:3" ht="18" customHeight="1" x14ac:dyDescent="0.2">
      <c r="A9" s="5">
        <v>12</v>
      </c>
      <c r="B9" s="5" t="s">
        <v>6</v>
      </c>
      <c r="C9" s="17">
        <f t="shared" ref="C9" si="0">C10+C16</f>
        <v>19024182.131549999</v>
      </c>
    </row>
    <row r="10" spans="1:3" ht="18" customHeight="1" x14ac:dyDescent="0.2">
      <c r="A10" s="5">
        <v>1211</v>
      </c>
      <c r="B10" s="5" t="s">
        <v>7</v>
      </c>
      <c r="C10" s="17">
        <f t="shared" ref="C10" si="1">C11+C12+C13+C14+C15</f>
        <v>18998316.807999998</v>
      </c>
    </row>
    <row r="11" spans="1:3" ht="35.25" customHeight="1" x14ac:dyDescent="0.2">
      <c r="A11" s="7">
        <v>12111110</v>
      </c>
      <c r="B11" s="7" t="s">
        <v>8</v>
      </c>
      <c r="C11" s="24">
        <v>17560179.96187</v>
      </c>
    </row>
    <row r="12" spans="1:3" ht="18" customHeight="1" x14ac:dyDescent="0.2">
      <c r="A12" s="7">
        <v>12111120</v>
      </c>
      <c r="B12" s="8" t="s">
        <v>9</v>
      </c>
      <c r="C12" s="25">
        <v>0</v>
      </c>
    </row>
    <row r="13" spans="1:3" ht="18" customHeight="1" x14ac:dyDescent="0.2">
      <c r="A13" s="9">
        <v>12111130</v>
      </c>
      <c r="B13" s="8" t="s">
        <v>10</v>
      </c>
      <c r="C13" s="25">
        <v>0</v>
      </c>
    </row>
    <row r="14" spans="1:3" ht="18" customHeight="1" x14ac:dyDescent="0.2">
      <c r="A14" s="9">
        <v>12111210</v>
      </c>
      <c r="B14" s="8" t="s">
        <v>11</v>
      </c>
      <c r="C14" s="24">
        <v>1438136.84613</v>
      </c>
    </row>
    <row r="15" spans="1:3" ht="18" customHeight="1" x14ac:dyDescent="0.2">
      <c r="A15" s="9">
        <v>12111220</v>
      </c>
      <c r="B15" s="8" t="s">
        <v>12</v>
      </c>
      <c r="C15" s="25">
        <v>0</v>
      </c>
    </row>
    <row r="16" spans="1:3" ht="18" customHeight="1" x14ac:dyDescent="0.2">
      <c r="A16" s="5">
        <v>1221</v>
      </c>
      <c r="B16" s="5" t="s">
        <v>13</v>
      </c>
      <c r="C16" s="6">
        <f t="shared" ref="C16" si="2">C17+C18+C19</f>
        <v>25865.323549999997</v>
      </c>
    </row>
    <row r="17" spans="1:3" ht="18" customHeight="1" x14ac:dyDescent="0.2">
      <c r="A17" s="7">
        <v>12211100</v>
      </c>
      <c r="B17" s="7" t="s">
        <v>14</v>
      </c>
      <c r="C17" s="11">
        <v>0</v>
      </c>
    </row>
    <row r="18" spans="1:3" ht="15.75" customHeight="1" x14ac:dyDescent="0.2">
      <c r="A18" s="7">
        <v>12211200</v>
      </c>
      <c r="B18" s="7" t="s">
        <v>15</v>
      </c>
      <c r="C18" s="11">
        <v>6573.0469999999996</v>
      </c>
    </row>
    <row r="19" spans="1:3" ht="18" customHeight="1" x14ac:dyDescent="0.2">
      <c r="A19" s="7">
        <v>12211900</v>
      </c>
      <c r="B19" s="7" t="s">
        <v>13</v>
      </c>
      <c r="C19" s="25">
        <v>19292.276549999999</v>
      </c>
    </row>
    <row r="20" spans="1:3" ht="18" customHeight="1" x14ac:dyDescent="0.2">
      <c r="A20" s="5">
        <v>13</v>
      </c>
      <c r="B20" s="5" t="s">
        <v>16</v>
      </c>
      <c r="C20" s="18">
        <f>C21</f>
        <v>10926206.4</v>
      </c>
    </row>
    <row r="21" spans="1:3" ht="30" customHeight="1" x14ac:dyDescent="0.2">
      <c r="A21" s="5">
        <v>1333</v>
      </c>
      <c r="B21" s="5" t="s">
        <v>17</v>
      </c>
      <c r="C21" s="6">
        <f>C22+C23+C24+C25+C26+C27+C28+C29+C30+C31</f>
        <v>10926206.4</v>
      </c>
    </row>
    <row r="22" spans="1:3" ht="22.5" customHeight="1" x14ac:dyDescent="0.2">
      <c r="A22" s="7">
        <v>13331100</v>
      </c>
      <c r="B22" s="7" t="s">
        <v>18</v>
      </c>
      <c r="C22" s="11">
        <v>8214501.4800000004</v>
      </c>
    </row>
    <row r="23" spans="1:3" ht="22.5" customHeight="1" x14ac:dyDescent="0.2">
      <c r="A23" s="7">
        <v>13331210</v>
      </c>
      <c r="B23" s="7" t="s">
        <v>19</v>
      </c>
      <c r="C23" s="11">
        <v>510567.89999999997</v>
      </c>
    </row>
    <row r="24" spans="1:3" ht="22.5" customHeight="1" x14ac:dyDescent="0.2">
      <c r="A24" s="7">
        <v>13331220</v>
      </c>
      <c r="B24" s="7" t="s">
        <v>20</v>
      </c>
      <c r="C24" s="11">
        <v>154140.59999999998</v>
      </c>
    </row>
    <row r="25" spans="1:3" ht="22.5" customHeight="1" x14ac:dyDescent="0.2">
      <c r="A25" s="7">
        <v>13331230</v>
      </c>
      <c r="B25" s="7" t="s">
        <v>21</v>
      </c>
      <c r="C25" s="11">
        <v>511686.30000000005</v>
      </c>
    </row>
    <row r="26" spans="1:3" ht="22.5" customHeight="1" x14ac:dyDescent="0.2">
      <c r="A26" s="7">
        <v>13331300</v>
      </c>
      <c r="B26" s="7" t="s">
        <v>22</v>
      </c>
      <c r="C26" s="11">
        <v>1014.5999999999999</v>
      </c>
    </row>
    <row r="27" spans="1:3" ht="22.5" customHeight="1" x14ac:dyDescent="0.2">
      <c r="A27" s="7">
        <v>13331400</v>
      </c>
      <c r="B27" s="7" t="s">
        <v>23</v>
      </c>
      <c r="C27" s="11">
        <v>1190850</v>
      </c>
    </row>
    <row r="28" spans="1:3" ht="22.5" customHeight="1" x14ac:dyDescent="0.2">
      <c r="A28" s="7">
        <v>13331500</v>
      </c>
      <c r="B28" s="7" t="s">
        <v>24</v>
      </c>
      <c r="C28" s="11">
        <v>16026.12</v>
      </c>
    </row>
    <row r="29" spans="1:3" ht="30" customHeight="1" x14ac:dyDescent="0.2">
      <c r="A29" s="7">
        <v>13331620</v>
      </c>
      <c r="B29" s="7" t="s">
        <v>25</v>
      </c>
      <c r="C29" s="11">
        <v>10159.5</v>
      </c>
    </row>
    <row r="30" spans="1:3" ht="32.25" customHeight="1" x14ac:dyDescent="0.2">
      <c r="A30" s="7">
        <v>13331630</v>
      </c>
      <c r="B30" s="23" t="s">
        <v>68</v>
      </c>
      <c r="C30" s="11">
        <v>146573.40000000002</v>
      </c>
    </row>
    <row r="31" spans="1:3" ht="30" customHeight="1" x14ac:dyDescent="0.2">
      <c r="A31" s="7">
        <v>13331800</v>
      </c>
      <c r="B31" s="7" t="s">
        <v>26</v>
      </c>
      <c r="C31" s="11">
        <v>170686.5</v>
      </c>
    </row>
    <row r="32" spans="1:3" ht="18" customHeight="1" x14ac:dyDescent="0.2">
      <c r="A32" s="5">
        <v>14</v>
      </c>
      <c r="B32" s="5" t="s">
        <v>27</v>
      </c>
      <c r="C32" s="18">
        <f>C33+C36+C38</f>
        <v>441208.49598000001</v>
      </c>
    </row>
    <row r="33" spans="1:3" ht="18" customHeight="1" x14ac:dyDescent="0.2">
      <c r="A33" s="5">
        <v>1411</v>
      </c>
      <c r="B33" s="5" t="s">
        <v>28</v>
      </c>
      <c r="C33" s="18">
        <f>C34+C35</f>
        <v>328104.73589000001</v>
      </c>
    </row>
    <row r="34" spans="1:3" ht="32.25" customHeight="1" x14ac:dyDescent="0.2">
      <c r="A34" s="7">
        <v>14111300</v>
      </c>
      <c r="B34" s="7" t="s">
        <v>29</v>
      </c>
      <c r="C34" s="10">
        <v>43377.807540000002</v>
      </c>
    </row>
    <row r="35" spans="1:3" ht="20.25" customHeight="1" x14ac:dyDescent="0.2">
      <c r="A35" s="7">
        <v>14111400</v>
      </c>
      <c r="B35" s="7" t="s">
        <v>30</v>
      </c>
      <c r="C35" s="10">
        <v>284726.92835</v>
      </c>
    </row>
    <row r="36" spans="1:3" ht="18" customHeight="1" x14ac:dyDescent="0.2">
      <c r="A36" s="5">
        <v>1412</v>
      </c>
      <c r="B36" s="5" t="s">
        <v>31</v>
      </c>
      <c r="C36" s="18">
        <f t="shared" ref="C36" si="3">C37</f>
        <v>0</v>
      </c>
    </row>
    <row r="37" spans="1:3" ht="19.5" customHeight="1" x14ac:dyDescent="0.2">
      <c r="A37" s="7">
        <v>14121200</v>
      </c>
      <c r="B37" s="7" t="s">
        <v>32</v>
      </c>
      <c r="C37" s="10">
        <v>0</v>
      </c>
    </row>
    <row r="38" spans="1:3" ht="18" customHeight="1" x14ac:dyDescent="0.2">
      <c r="A38" s="5">
        <v>1432</v>
      </c>
      <c r="B38" s="5" t="s">
        <v>33</v>
      </c>
      <c r="C38" s="18">
        <f>C39</f>
        <v>113103.76009</v>
      </c>
    </row>
    <row r="39" spans="1:3" ht="31.5" x14ac:dyDescent="0.2">
      <c r="A39" s="7">
        <v>14321100</v>
      </c>
      <c r="B39" s="7" t="s">
        <v>34</v>
      </c>
      <c r="C39" s="24">
        <v>113103.76009</v>
      </c>
    </row>
    <row r="40" spans="1:3" ht="18" customHeight="1" x14ac:dyDescent="0.2">
      <c r="A40" s="5">
        <v>2</v>
      </c>
      <c r="B40" s="5" t="s">
        <v>35</v>
      </c>
      <c r="C40" s="18">
        <f>C41+C68</f>
        <v>30705759.3259</v>
      </c>
    </row>
    <row r="41" spans="1:3" ht="18" customHeight="1" x14ac:dyDescent="0.2">
      <c r="A41" s="5"/>
      <c r="B41" s="5" t="s">
        <v>36</v>
      </c>
      <c r="C41" s="18">
        <f>SUM(C42:C57)+C61+C66+C67</f>
        <v>30684537.2709</v>
      </c>
    </row>
    <row r="42" spans="1:3" ht="18" customHeight="1" x14ac:dyDescent="0.2">
      <c r="A42" s="7">
        <v>2111</v>
      </c>
      <c r="B42" s="7" t="s">
        <v>37</v>
      </c>
      <c r="C42" s="11">
        <v>163702.37</v>
      </c>
    </row>
    <row r="43" spans="1:3" ht="18" customHeight="1" x14ac:dyDescent="0.2">
      <c r="A43" s="7">
        <v>2121</v>
      </c>
      <c r="B43" s="7" t="s">
        <v>38</v>
      </c>
      <c r="C43" s="11">
        <v>19832.303</v>
      </c>
    </row>
    <row r="44" spans="1:3" ht="18" customHeight="1" x14ac:dyDescent="0.2">
      <c r="A44" s="7">
        <v>2211</v>
      </c>
      <c r="B44" s="7" t="s">
        <v>39</v>
      </c>
      <c r="C44" s="11">
        <v>2993.6090000000004</v>
      </c>
    </row>
    <row r="45" spans="1:3" ht="18" customHeight="1" x14ac:dyDescent="0.2">
      <c r="A45" s="12">
        <v>2212</v>
      </c>
      <c r="B45" s="12" t="s">
        <v>40</v>
      </c>
      <c r="C45" s="25">
        <v>2247.614</v>
      </c>
    </row>
    <row r="46" spans="1:3" ht="18" customHeight="1" x14ac:dyDescent="0.2">
      <c r="A46" s="7">
        <v>2213</v>
      </c>
      <c r="B46" s="7" t="s">
        <v>41</v>
      </c>
      <c r="C46" s="26">
        <v>1469.2449999999999</v>
      </c>
    </row>
    <row r="47" spans="1:3" ht="18" customHeight="1" x14ac:dyDescent="0.2">
      <c r="A47" s="7">
        <v>2214</v>
      </c>
      <c r="B47" s="7" t="s">
        <v>42</v>
      </c>
      <c r="C47" s="26">
        <v>4333.5820000000003</v>
      </c>
    </row>
    <row r="48" spans="1:3" ht="18" customHeight="1" x14ac:dyDescent="0.2">
      <c r="A48" s="7">
        <v>2215</v>
      </c>
      <c r="B48" s="7" t="s">
        <v>43</v>
      </c>
      <c r="C48" s="26">
        <v>3194.098</v>
      </c>
    </row>
    <row r="49" spans="1:3" ht="18" customHeight="1" x14ac:dyDescent="0.2">
      <c r="A49" s="7">
        <v>2221</v>
      </c>
      <c r="B49" s="7" t="s">
        <v>44</v>
      </c>
      <c r="C49" s="26">
        <v>0</v>
      </c>
    </row>
    <row r="50" spans="1:3" ht="18" customHeight="1" x14ac:dyDescent="0.2">
      <c r="A50" s="7">
        <v>2222</v>
      </c>
      <c r="B50" s="7" t="s">
        <v>45</v>
      </c>
      <c r="C50" s="26">
        <v>3710.9549999999999</v>
      </c>
    </row>
    <row r="51" spans="1:3" ht="18" customHeight="1" x14ac:dyDescent="0.2">
      <c r="A51" s="7">
        <v>2224</v>
      </c>
      <c r="B51" s="7" t="s">
        <v>46</v>
      </c>
      <c r="C51" s="26">
        <v>32.26</v>
      </c>
    </row>
    <row r="52" spans="1:3" ht="18" customHeight="1" x14ac:dyDescent="0.2">
      <c r="A52" s="7">
        <v>2225</v>
      </c>
      <c r="B52" s="7" t="s">
        <v>47</v>
      </c>
      <c r="C52" s="26">
        <v>2298.3110000000001</v>
      </c>
    </row>
    <row r="53" spans="1:3" ht="18" customHeight="1" x14ac:dyDescent="0.2">
      <c r="A53" s="7">
        <v>2226</v>
      </c>
      <c r="B53" s="7" t="s">
        <v>48</v>
      </c>
      <c r="C53" s="26">
        <v>5046.1216800000002</v>
      </c>
    </row>
    <row r="54" spans="1:3" ht="18" customHeight="1" x14ac:dyDescent="0.2">
      <c r="A54" s="7">
        <v>2227</v>
      </c>
      <c r="B54" s="7" t="s">
        <v>49</v>
      </c>
      <c r="C54" s="11">
        <v>184389.78694000002</v>
      </c>
    </row>
    <row r="55" spans="1:3" ht="18" customHeight="1" x14ac:dyDescent="0.2">
      <c r="A55" s="7">
        <v>2231</v>
      </c>
      <c r="B55" s="7" t="s">
        <v>50</v>
      </c>
      <c r="C55" s="11">
        <v>6640.2870000000003</v>
      </c>
    </row>
    <row r="56" spans="1:3" ht="18" customHeight="1" x14ac:dyDescent="0.2">
      <c r="A56" s="7">
        <v>2621</v>
      </c>
      <c r="B56" s="7" t="s">
        <v>51</v>
      </c>
      <c r="C56" s="11">
        <v>0</v>
      </c>
    </row>
    <row r="57" spans="1:3" ht="18.75" customHeight="1" x14ac:dyDescent="0.2">
      <c r="A57" s="5">
        <v>2631</v>
      </c>
      <c r="B57" s="5" t="s">
        <v>52</v>
      </c>
      <c r="C57" s="18">
        <f t="shared" ref="C57" si="4">C58+C59+C60</f>
        <v>2960443.0461300001</v>
      </c>
    </row>
    <row r="58" spans="1:3" ht="29.25" customHeight="1" x14ac:dyDescent="0.2">
      <c r="A58" s="7">
        <v>26315100</v>
      </c>
      <c r="B58" s="7" t="s">
        <v>53</v>
      </c>
      <c r="C58" s="26">
        <v>1354642.2000000002</v>
      </c>
    </row>
    <row r="59" spans="1:3" ht="30.75" customHeight="1" x14ac:dyDescent="0.2">
      <c r="A59" s="7">
        <v>26315200</v>
      </c>
      <c r="B59" s="7" t="s">
        <v>54</v>
      </c>
      <c r="C59" s="27">
        <v>167664</v>
      </c>
    </row>
    <row r="60" spans="1:3" ht="21.75" customHeight="1" x14ac:dyDescent="0.2">
      <c r="A60" s="7">
        <v>26315300</v>
      </c>
      <c r="B60" s="7" t="s">
        <v>55</v>
      </c>
      <c r="C60" s="27">
        <v>1438136.84613</v>
      </c>
    </row>
    <row r="61" spans="1:3" ht="18" customHeight="1" x14ac:dyDescent="0.2">
      <c r="A61" s="5">
        <v>2711</v>
      </c>
      <c r="B61" s="5" t="s">
        <v>56</v>
      </c>
      <c r="C61" s="18">
        <f t="shared" ref="C61" si="5">C62+C63+C64+C65</f>
        <v>26974030.582149997</v>
      </c>
    </row>
    <row r="62" spans="1:3" ht="18" customHeight="1" x14ac:dyDescent="0.2">
      <c r="A62" s="7">
        <v>27111100</v>
      </c>
      <c r="B62" s="7" t="s">
        <v>57</v>
      </c>
      <c r="C62" s="27">
        <v>25611068.209600002</v>
      </c>
    </row>
    <row r="63" spans="1:3" ht="18" customHeight="1" x14ac:dyDescent="0.2">
      <c r="A63" s="7">
        <v>27111200</v>
      </c>
      <c r="B63" s="7" t="s">
        <v>58</v>
      </c>
      <c r="C63" s="27">
        <v>158103.4</v>
      </c>
    </row>
    <row r="64" spans="1:3" ht="18" customHeight="1" x14ac:dyDescent="0.2">
      <c r="A64" s="7">
        <v>27111300</v>
      </c>
      <c r="B64" s="7" t="s">
        <v>23</v>
      </c>
      <c r="C64" s="27">
        <v>1193859.89255</v>
      </c>
    </row>
    <row r="65" spans="1:3" ht="33.75" customHeight="1" x14ac:dyDescent="0.2">
      <c r="A65" s="7">
        <v>27111400</v>
      </c>
      <c r="B65" s="7" t="s">
        <v>59</v>
      </c>
      <c r="C65" s="27">
        <v>10999.08</v>
      </c>
    </row>
    <row r="66" spans="1:3" ht="18" customHeight="1" x14ac:dyDescent="0.2">
      <c r="A66" s="7">
        <v>2824</v>
      </c>
      <c r="B66" s="7" t="s">
        <v>60</v>
      </c>
      <c r="C66" s="26">
        <v>0</v>
      </c>
    </row>
    <row r="67" spans="1:3" ht="18" customHeight="1" x14ac:dyDescent="0.2">
      <c r="A67" s="7">
        <v>2828</v>
      </c>
      <c r="B67" s="7" t="s">
        <v>61</v>
      </c>
      <c r="C67" s="26">
        <v>350173.10000000003</v>
      </c>
    </row>
    <row r="68" spans="1:3" ht="18" customHeight="1" x14ac:dyDescent="0.2">
      <c r="A68" s="7"/>
      <c r="B68" s="13" t="s">
        <v>62</v>
      </c>
      <c r="C68" s="18">
        <f t="shared" ref="C68" si="6">C69+C70</f>
        <v>21222.054999999997</v>
      </c>
    </row>
    <row r="69" spans="1:3" ht="18" customHeight="1" x14ac:dyDescent="0.2">
      <c r="A69" s="7">
        <v>3111</v>
      </c>
      <c r="B69" s="7" t="s">
        <v>63</v>
      </c>
      <c r="C69" s="26">
        <v>3553.3150000000001</v>
      </c>
    </row>
    <row r="70" spans="1:3" ht="18" customHeight="1" x14ac:dyDescent="0.2">
      <c r="A70" s="7">
        <v>3112</v>
      </c>
      <c r="B70" s="7" t="s">
        <v>64</v>
      </c>
      <c r="C70" s="26">
        <v>17668.739999999998</v>
      </c>
    </row>
    <row r="71" spans="1:3" ht="25.5" customHeight="1" x14ac:dyDescent="0.2">
      <c r="A71" s="7"/>
      <c r="B71" s="5" t="s">
        <v>65</v>
      </c>
      <c r="C71" s="18">
        <f>C8-C40</f>
        <v>-314162.2983700037</v>
      </c>
    </row>
    <row r="72" spans="1:3" ht="22.5" customHeight="1" x14ac:dyDescent="0.2"/>
    <row r="73" spans="1:3" ht="27" customHeight="1" x14ac:dyDescent="0.25">
      <c r="C73" s="14"/>
    </row>
  </sheetData>
  <mergeCells count="4">
    <mergeCell ref="A1:C1"/>
    <mergeCell ref="A2:B2"/>
    <mergeCell ref="A3:B3"/>
    <mergeCell ref="A6:A7"/>
  </mergeCells>
  <pageMargins left="0.70866141732283472" right="0.70866141732283472" top="0.35433070866141736" bottom="0.35433070866141736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1-кв</vt:lpstr>
      <vt:lpstr>'1-кв'!Область_печати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2024-07-24T08:21:47Z</dcterms:created>
  <dcterms:modified xsi:type="dcterms:W3CDTF">2025-05-12T06:01:05Z</dcterms:modified>
</cp:coreProperties>
</file>