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адумарова Д\Мадумарова Д\2024 год\разное\для сми\"/>
    </mc:Choice>
  </mc:AlternateContent>
  <xr:revisionPtr revIDLastSave="0" documentId="13_ncr:1_{8993571B-D213-480F-8F04-0D93B3A7E57A}" xr6:coauthVersionLast="45" xr6:coauthVersionMax="45" xr10:uidLastSave="{00000000-0000-0000-0000-000000000000}"/>
  <bookViews>
    <workbookView xWindow="-120" yWindow="-120" windowWidth="29040" windowHeight="15720" xr2:uid="{9C9E923B-DA97-4D05-9B2A-A09290FA087F}"/>
  </bookViews>
  <sheets>
    <sheet name="ПФ" sheetId="1" r:id="rId1"/>
  </sheets>
  <definedNames>
    <definedName name="_xlnm.Print_Area" localSheetId="0">ПФ!$A$1:$C$72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9" i="1" l="1"/>
  <c r="C62" i="1"/>
  <c r="C58" i="1"/>
  <c r="C39" i="1"/>
  <c r="C37" i="1"/>
  <c r="C33" i="1"/>
  <c r="C20" i="1"/>
  <c r="C19" i="1" s="1"/>
  <c r="C15" i="1"/>
  <c r="C9" i="1"/>
  <c r="C32" i="1" l="1"/>
  <c r="C8" i="1"/>
  <c r="C42" i="1"/>
  <c r="C41" i="1" s="1"/>
  <c r="C7" i="1" l="1"/>
  <c r="C72" i="1"/>
</calcChain>
</file>

<file path=xl/sharedStrings.xml><?xml version="1.0" encoding="utf-8"?>
<sst xmlns="http://schemas.openxmlformats.org/spreadsheetml/2006/main" count="72" uniqueCount="71">
  <si>
    <t>2024-жылдын 1-жарым жылына</t>
  </si>
  <si>
    <t>КР Социалдык фондунун бюджетинин алдын ала аткарылышы</t>
  </si>
  <si>
    <t>(миң. сом)</t>
  </si>
  <si>
    <t>Код</t>
  </si>
  <si>
    <t>Аталышы</t>
  </si>
  <si>
    <t>2024-ж. 1- жарым жылына бюджеттин алдын ала аткарылышы</t>
  </si>
  <si>
    <t>Кирешелер</t>
  </si>
  <si>
    <t>Социалдык камсыздоого жана социалдык муктаждыкка төгүмдөр/чегерүүлөр</t>
  </si>
  <si>
    <t>Социалдык фондго камсыздандыруу төгүмдөрү</t>
  </si>
  <si>
    <t>Пенсиялык фондго, Милдеттүү медициналык камсыздандыруу фондуна, Эмгекчилердин ден-соолугун чыңдоо фондуна камсыздандыруу төгүмдөрү</t>
  </si>
  <si>
    <t>Полис боюнча камсыздандыруу төгүмдөрү (Мамлекеттик топтомо пенсиялык фондунан тышкары)</t>
  </si>
  <si>
    <t>Юридикалык жак болуп түзүлбөгөн дыйкан (фермер) чарбалардын камсыздандыруу төгүмдөрү</t>
  </si>
  <si>
    <t>Мамлекеттик топтомо пенсиялык фондуна камсыздандыруу төгүмдөрү</t>
  </si>
  <si>
    <t>Мамлекеттик топтомо пенсиялык фонду боюнча полис боюнча камсыздандыруу төгүмдөрү</t>
  </si>
  <si>
    <t>Социалдык фондунун башка кирешелери</t>
  </si>
  <si>
    <t>Пенсия төлөө үчүн капиталдаштырылган суммалар</t>
  </si>
  <si>
    <t>Кайра кайтарууну талап кылуунун натыйжасында жумуш берүүчүлөрдөн жана жарандардан алынуучу каражаттар </t>
  </si>
  <si>
    <t>Алынган расмий трансферттер</t>
  </si>
  <si>
    <t>Республикалык бюджеттен мамлекеттик башкаруу секторунун башка бирдиктери менен алынган каражаттар</t>
  </si>
  <si>
    <t>Мамлекеттик пенсиялык социалдык камсыздандыруу боюнча пенсиянын базалык бөлүгү</t>
  </si>
  <si>
    <t>Бийик тоолуу шарттарда иштегендиги үчүн жеңилдетилген пенсиялар</t>
  </si>
  <si>
    <t>Алыскы барууга кыйын райондордо иштегендиги үчүн жеңилдетилген пенсиялар</t>
  </si>
  <si>
    <t>Көп балалуу энелерге жана тубаса майып балдардын энелерине жеңилдетилген пенсиялар</t>
  </si>
  <si>
    <t>Калктын айрым категориялары боюнча пенсиялар</t>
  </si>
  <si>
    <t>Аскер кызматкерлеринин пенсиялары</t>
  </si>
  <si>
    <t>Аскер кызматкерлеринин курман болуу, майыптык алуу учурлары боюнча аларды жекече милдеттүү мамлекеттик камсыздандыруу</t>
  </si>
  <si>
    <t>Электр нергиясы үчүн пенсияларга компенсациялык төөмдөр</t>
  </si>
  <si>
    <t>Чернобыль АЭСте авариянын кесепеттерин жоюуга катышкандарга, эмгектик мертинүү боюнча компенсациялык төлөмдөр</t>
  </si>
  <si>
    <t>Кыргыз Республикасынын ченемдик укуктук актыларын кабыл алуунун натыйжасында түзүлгөн Социалдык фонддун бюджетинин кошумча чыгашаларын же кирешелеринин жоготууларын компенсациялоо</t>
  </si>
  <si>
    <t>Пенсияларга үстөк акылар</t>
  </si>
  <si>
    <t xml:space="preserve">Салыктык эмес кирешелер </t>
  </si>
  <si>
    <t>Пайыздар</t>
  </si>
  <si>
    <t>Социалдык фонддун убактылуу бош акча каражаттарын МБКга, КРУБ ноталарына, кыска мөөнөттүү депозиттерге жайгаштыруу боюнча пайыздар</t>
  </si>
  <si>
    <t>анын ичине РБ</t>
  </si>
  <si>
    <t>Коммерцялык банктардын эсептериндеги Социалдык фонддун жана МТПФ акча каражаттарынын калдыгына эсептелген пайыздар</t>
  </si>
  <si>
    <t>Дивиденддер жана пайда</t>
  </si>
  <si>
    <t>Социалдык фондго таандык болгон ишканалардын акциялары боюнча дивиденддер</t>
  </si>
  <si>
    <t xml:space="preserve">Камсыздандыруу төгүмдөрү боюнча айыптар жана туумдар </t>
  </si>
  <si>
    <t>Социалдык фондго камсыздандыруу төгүмдөрүн өз убагында жана толук которбогондугу үчүн эсептелген туумдар жана айыптар</t>
  </si>
  <si>
    <t>Чыгашалар</t>
  </si>
  <si>
    <t>Жалпы операциялык чыгашалар</t>
  </si>
  <si>
    <t>Эмгек акы</t>
  </si>
  <si>
    <t>Социалдык Фондго төгүмдөр</t>
  </si>
  <si>
    <t>Кызматтык иш сапарларга чыгашалар</t>
  </si>
  <si>
    <t>Байланыш кызматын көрсөтүү</t>
  </si>
  <si>
    <t>Ижара акысы</t>
  </si>
  <si>
    <t>Транспорттук кызмат көрсөтүүлөр</t>
  </si>
  <si>
    <t>Дагы башка кызмат көрсөтүүнү алуу</t>
  </si>
  <si>
    <t>Мүлктү учурдагы оңдоого кеткен чыгымдар</t>
  </si>
  <si>
    <t>Учурдагы чарбалык максаттар үчүн буюмдарды жана материалдарды алуу</t>
  </si>
  <si>
    <t>Көмүрдү жана отундун башка түрлөрүн алуу</t>
  </si>
  <si>
    <t xml:space="preserve">Күзөт кызматтарын сатып алуу </t>
  </si>
  <si>
    <t xml:space="preserve">Банктардын кызматтарын төлөөгө чыгашалар </t>
  </si>
  <si>
    <t xml:space="preserve">Пенсияларды жана жөлөкпулдарды төлөө боюнча кызмат көрсөтүүлөргө акы төлөөгө чыгымдар </t>
  </si>
  <si>
    <t>Коммуналдык кызматтар</t>
  </si>
  <si>
    <t>Уюмдарга учурдагы төгүмдөр</t>
  </si>
  <si>
    <t>Мамлекеттик башкаруу секторунун башка бирдиктерине учурдагы гранттар</t>
  </si>
  <si>
    <t>Социалдык фондунун бюджетинен Милдеттүү медициналык камсыздандыруу фондуна берилүүчү каражаттар</t>
  </si>
  <si>
    <t>Эмгекчилердин ден-соолугун чыңдоо фондунун каражаттарын бөлүштүрүү боюнча ыйгарым укукуктуу органга берилүүчү каражаттар</t>
  </si>
  <si>
    <t>Мамлекеттик топтомо пенсиялык фондуна берилүүчү каражаттар</t>
  </si>
  <si>
    <t>Социалдык камсыздоо боюнча жөлөкпул</t>
  </si>
  <si>
    <t>Мамлекеттик социалдык камсыздандыруу боюнча төлөмдөр</t>
  </si>
  <si>
    <t>Пенсионердин сөөгүн коюуга жөлөкпул</t>
  </si>
  <si>
    <t>Аскер кызматчыларына пенсиялар</t>
  </si>
  <si>
    <t>Аскер кызматкерлери каза болгондо, майыптык алганда мамлекеттик милдеттүү камсыздандыруу боюнча төлөмдөр</t>
  </si>
  <si>
    <t>Резервдик фонддор</t>
  </si>
  <si>
    <t xml:space="preserve">Социалдык фондунун өнүктүрүү фонду </t>
  </si>
  <si>
    <t>Жалпы финансылык эмес активдер</t>
  </si>
  <si>
    <t>Имараттар жана курулмалар</t>
  </si>
  <si>
    <t>Машиналар жана жабдуулар</t>
  </si>
  <si>
    <t xml:space="preserve">Дефицит (-), профицит (+)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</si>
</sst>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7" x14ac:knownFonts="1"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0AD4F-4D1E-46D5-89A9-06EE19373529}">
  <sheetPr>
    <tabColor theme="3" tint="0.39997558519241921"/>
    <pageSetUpPr fitToPage="1"/>
  </sheetPr>
  <dimension ref="A1:E74"/>
  <sheetViews>
    <sheetView tabSelected="1" view="pageBreakPreview" topLeftCell="A54" zoomScale="89" zoomScaleNormal="100" zoomScaleSheetLayoutView="89" workbookViewId="0">
      <selection activeCell="C43" sqref="C43:C56"/>
    </sheetView>
  </sheetViews>
  <sheetFormatPr defaultRowHeight="12.75" x14ac:dyDescent="0.2"/>
  <cols>
    <col min="1" max="1" width="11.140625" customWidth="1"/>
    <col min="2" max="2" width="101.28515625" customWidth="1"/>
    <col min="3" max="3" width="24" customWidth="1"/>
    <col min="4" max="4" width="24.42578125" customWidth="1"/>
    <col min="5" max="5" width="21.140625" customWidth="1"/>
    <col min="234" max="234" width="11.140625" customWidth="1"/>
    <col min="235" max="235" width="75.42578125" customWidth="1"/>
    <col min="236" max="236" width="16.140625" customWidth="1"/>
    <col min="237" max="238" width="17.7109375" customWidth="1"/>
    <col min="239" max="239" width="0" hidden="1" customWidth="1"/>
    <col min="240" max="240" width="17.7109375" customWidth="1"/>
    <col min="241" max="241" width="21.7109375" customWidth="1"/>
    <col min="242" max="244" width="0" hidden="1" customWidth="1"/>
    <col min="246" max="246" width="21.140625" customWidth="1"/>
    <col min="247" max="247" width="16" customWidth="1"/>
    <col min="248" max="248" width="11.7109375" bestFit="1" customWidth="1"/>
    <col min="249" max="249" width="17.28515625" customWidth="1"/>
    <col min="490" max="490" width="11.140625" customWidth="1"/>
    <col min="491" max="491" width="75.42578125" customWidth="1"/>
    <col min="492" max="492" width="16.140625" customWidth="1"/>
    <col min="493" max="494" width="17.7109375" customWidth="1"/>
    <col min="495" max="495" width="0" hidden="1" customWidth="1"/>
    <col min="496" max="496" width="17.7109375" customWidth="1"/>
    <col min="497" max="497" width="21.7109375" customWidth="1"/>
    <col min="498" max="500" width="0" hidden="1" customWidth="1"/>
    <col min="502" max="502" width="21.140625" customWidth="1"/>
    <col min="503" max="503" width="16" customWidth="1"/>
    <col min="504" max="504" width="11.7109375" bestFit="1" customWidth="1"/>
    <col min="505" max="505" width="17.28515625" customWidth="1"/>
    <col min="746" max="746" width="11.140625" customWidth="1"/>
    <col min="747" max="747" width="75.42578125" customWidth="1"/>
    <col min="748" max="748" width="16.140625" customWidth="1"/>
    <col min="749" max="750" width="17.7109375" customWidth="1"/>
    <col min="751" max="751" width="0" hidden="1" customWidth="1"/>
    <col min="752" max="752" width="17.7109375" customWidth="1"/>
    <col min="753" max="753" width="21.7109375" customWidth="1"/>
    <col min="754" max="756" width="0" hidden="1" customWidth="1"/>
    <col min="758" max="758" width="21.140625" customWidth="1"/>
    <col min="759" max="759" width="16" customWidth="1"/>
    <col min="760" max="760" width="11.7109375" bestFit="1" customWidth="1"/>
    <col min="761" max="761" width="17.28515625" customWidth="1"/>
    <col min="1002" max="1002" width="11.140625" customWidth="1"/>
    <col min="1003" max="1003" width="75.42578125" customWidth="1"/>
    <col min="1004" max="1004" width="16.140625" customWidth="1"/>
    <col min="1005" max="1006" width="17.7109375" customWidth="1"/>
    <col min="1007" max="1007" width="0" hidden="1" customWidth="1"/>
    <col min="1008" max="1008" width="17.7109375" customWidth="1"/>
    <col min="1009" max="1009" width="21.7109375" customWidth="1"/>
    <col min="1010" max="1012" width="0" hidden="1" customWidth="1"/>
    <col min="1014" max="1014" width="21.140625" customWidth="1"/>
    <col min="1015" max="1015" width="16" customWidth="1"/>
    <col min="1016" max="1016" width="11.7109375" bestFit="1" customWidth="1"/>
    <col min="1017" max="1017" width="17.28515625" customWidth="1"/>
    <col min="1258" max="1258" width="11.140625" customWidth="1"/>
    <col min="1259" max="1259" width="75.42578125" customWidth="1"/>
    <col min="1260" max="1260" width="16.140625" customWidth="1"/>
    <col min="1261" max="1262" width="17.7109375" customWidth="1"/>
    <col min="1263" max="1263" width="0" hidden="1" customWidth="1"/>
    <col min="1264" max="1264" width="17.7109375" customWidth="1"/>
    <col min="1265" max="1265" width="21.7109375" customWidth="1"/>
    <col min="1266" max="1268" width="0" hidden="1" customWidth="1"/>
    <col min="1270" max="1270" width="21.140625" customWidth="1"/>
    <col min="1271" max="1271" width="16" customWidth="1"/>
    <col min="1272" max="1272" width="11.7109375" bestFit="1" customWidth="1"/>
    <col min="1273" max="1273" width="17.28515625" customWidth="1"/>
    <col min="1514" max="1514" width="11.140625" customWidth="1"/>
    <col min="1515" max="1515" width="75.42578125" customWidth="1"/>
    <col min="1516" max="1516" width="16.140625" customWidth="1"/>
    <col min="1517" max="1518" width="17.7109375" customWidth="1"/>
    <col min="1519" max="1519" width="0" hidden="1" customWidth="1"/>
    <col min="1520" max="1520" width="17.7109375" customWidth="1"/>
    <col min="1521" max="1521" width="21.7109375" customWidth="1"/>
    <col min="1522" max="1524" width="0" hidden="1" customWidth="1"/>
    <col min="1526" max="1526" width="21.140625" customWidth="1"/>
    <col min="1527" max="1527" width="16" customWidth="1"/>
    <col min="1528" max="1528" width="11.7109375" bestFit="1" customWidth="1"/>
    <col min="1529" max="1529" width="17.28515625" customWidth="1"/>
    <col min="1770" max="1770" width="11.140625" customWidth="1"/>
    <col min="1771" max="1771" width="75.42578125" customWidth="1"/>
    <col min="1772" max="1772" width="16.140625" customWidth="1"/>
    <col min="1773" max="1774" width="17.7109375" customWidth="1"/>
    <col min="1775" max="1775" width="0" hidden="1" customWidth="1"/>
    <col min="1776" max="1776" width="17.7109375" customWidth="1"/>
    <col min="1777" max="1777" width="21.7109375" customWidth="1"/>
    <col min="1778" max="1780" width="0" hidden="1" customWidth="1"/>
    <col min="1782" max="1782" width="21.140625" customWidth="1"/>
    <col min="1783" max="1783" width="16" customWidth="1"/>
    <col min="1784" max="1784" width="11.7109375" bestFit="1" customWidth="1"/>
    <col min="1785" max="1785" width="17.28515625" customWidth="1"/>
    <col min="2026" max="2026" width="11.140625" customWidth="1"/>
    <col min="2027" max="2027" width="75.42578125" customWidth="1"/>
    <col min="2028" max="2028" width="16.140625" customWidth="1"/>
    <col min="2029" max="2030" width="17.7109375" customWidth="1"/>
    <col min="2031" max="2031" width="0" hidden="1" customWidth="1"/>
    <col min="2032" max="2032" width="17.7109375" customWidth="1"/>
    <col min="2033" max="2033" width="21.7109375" customWidth="1"/>
    <col min="2034" max="2036" width="0" hidden="1" customWidth="1"/>
    <col min="2038" max="2038" width="21.140625" customWidth="1"/>
    <col min="2039" max="2039" width="16" customWidth="1"/>
    <col min="2040" max="2040" width="11.7109375" bestFit="1" customWidth="1"/>
    <col min="2041" max="2041" width="17.28515625" customWidth="1"/>
    <col min="2282" max="2282" width="11.140625" customWidth="1"/>
    <col min="2283" max="2283" width="75.42578125" customWidth="1"/>
    <col min="2284" max="2284" width="16.140625" customWidth="1"/>
    <col min="2285" max="2286" width="17.7109375" customWidth="1"/>
    <col min="2287" max="2287" width="0" hidden="1" customWidth="1"/>
    <col min="2288" max="2288" width="17.7109375" customWidth="1"/>
    <col min="2289" max="2289" width="21.7109375" customWidth="1"/>
    <col min="2290" max="2292" width="0" hidden="1" customWidth="1"/>
    <col min="2294" max="2294" width="21.140625" customWidth="1"/>
    <col min="2295" max="2295" width="16" customWidth="1"/>
    <col min="2296" max="2296" width="11.7109375" bestFit="1" customWidth="1"/>
    <col min="2297" max="2297" width="17.28515625" customWidth="1"/>
    <col min="2538" max="2538" width="11.140625" customWidth="1"/>
    <col min="2539" max="2539" width="75.42578125" customWidth="1"/>
    <col min="2540" max="2540" width="16.140625" customWidth="1"/>
    <col min="2541" max="2542" width="17.7109375" customWidth="1"/>
    <col min="2543" max="2543" width="0" hidden="1" customWidth="1"/>
    <col min="2544" max="2544" width="17.7109375" customWidth="1"/>
    <col min="2545" max="2545" width="21.7109375" customWidth="1"/>
    <col min="2546" max="2548" width="0" hidden="1" customWidth="1"/>
    <col min="2550" max="2550" width="21.140625" customWidth="1"/>
    <col min="2551" max="2551" width="16" customWidth="1"/>
    <col min="2552" max="2552" width="11.7109375" bestFit="1" customWidth="1"/>
    <col min="2553" max="2553" width="17.28515625" customWidth="1"/>
    <col min="2794" max="2794" width="11.140625" customWidth="1"/>
    <col min="2795" max="2795" width="75.42578125" customWidth="1"/>
    <col min="2796" max="2796" width="16.140625" customWidth="1"/>
    <col min="2797" max="2798" width="17.7109375" customWidth="1"/>
    <col min="2799" max="2799" width="0" hidden="1" customWidth="1"/>
    <col min="2800" max="2800" width="17.7109375" customWidth="1"/>
    <col min="2801" max="2801" width="21.7109375" customWidth="1"/>
    <col min="2802" max="2804" width="0" hidden="1" customWidth="1"/>
    <col min="2806" max="2806" width="21.140625" customWidth="1"/>
    <col min="2807" max="2807" width="16" customWidth="1"/>
    <col min="2808" max="2808" width="11.7109375" bestFit="1" customWidth="1"/>
    <col min="2809" max="2809" width="17.28515625" customWidth="1"/>
    <col min="3050" max="3050" width="11.140625" customWidth="1"/>
    <col min="3051" max="3051" width="75.42578125" customWidth="1"/>
    <col min="3052" max="3052" width="16.140625" customWidth="1"/>
    <col min="3053" max="3054" width="17.7109375" customWidth="1"/>
    <col min="3055" max="3055" width="0" hidden="1" customWidth="1"/>
    <col min="3056" max="3056" width="17.7109375" customWidth="1"/>
    <col min="3057" max="3057" width="21.7109375" customWidth="1"/>
    <col min="3058" max="3060" width="0" hidden="1" customWidth="1"/>
    <col min="3062" max="3062" width="21.140625" customWidth="1"/>
    <col min="3063" max="3063" width="16" customWidth="1"/>
    <col min="3064" max="3064" width="11.7109375" bestFit="1" customWidth="1"/>
    <col min="3065" max="3065" width="17.28515625" customWidth="1"/>
    <col min="3306" max="3306" width="11.140625" customWidth="1"/>
    <col min="3307" max="3307" width="75.42578125" customWidth="1"/>
    <col min="3308" max="3308" width="16.140625" customWidth="1"/>
    <col min="3309" max="3310" width="17.7109375" customWidth="1"/>
    <col min="3311" max="3311" width="0" hidden="1" customWidth="1"/>
    <col min="3312" max="3312" width="17.7109375" customWidth="1"/>
    <col min="3313" max="3313" width="21.7109375" customWidth="1"/>
    <col min="3314" max="3316" width="0" hidden="1" customWidth="1"/>
    <col min="3318" max="3318" width="21.140625" customWidth="1"/>
    <col min="3319" max="3319" width="16" customWidth="1"/>
    <col min="3320" max="3320" width="11.7109375" bestFit="1" customWidth="1"/>
    <col min="3321" max="3321" width="17.28515625" customWidth="1"/>
    <col min="3562" max="3562" width="11.140625" customWidth="1"/>
    <col min="3563" max="3563" width="75.42578125" customWidth="1"/>
    <col min="3564" max="3564" width="16.140625" customWidth="1"/>
    <col min="3565" max="3566" width="17.7109375" customWidth="1"/>
    <col min="3567" max="3567" width="0" hidden="1" customWidth="1"/>
    <col min="3568" max="3568" width="17.7109375" customWidth="1"/>
    <col min="3569" max="3569" width="21.7109375" customWidth="1"/>
    <col min="3570" max="3572" width="0" hidden="1" customWidth="1"/>
    <col min="3574" max="3574" width="21.140625" customWidth="1"/>
    <col min="3575" max="3575" width="16" customWidth="1"/>
    <col min="3576" max="3576" width="11.7109375" bestFit="1" customWidth="1"/>
    <col min="3577" max="3577" width="17.28515625" customWidth="1"/>
    <col min="3818" max="3818" width="11.140625" customWidth="1"/>
    <col min="3819" max="3819" width="75.42578125" customWidth="1"/>
    <col min="3820" max="3820" width="16.140625" customWidth="1"/>
    <col min="3821" max="3822" width="17.7109375" customWidth="1"/>
    <col min="3823" max="3823" width="0" hidden="1" customWidth="1"/>
    <col min="3824" max="3824" width="17.7109375" customWidth="1"/>
    <col min="3825" max="3825" width="21.7109375" customWidth="1"/>
    <col min="3826" max="3828" width="0" hidden="1" customWidth="1"/>
    <col min="3830" max="3830" width="21.140625" customWidth="1"/>
    <col min="3831" max="3831" width="16" customWidth="1"/>
    <col min="3832" max="3832" width="11.7109375" bestFit="1" customWidth="1"/>
    <col min="3833" max="3833" width="17.28515625" customWidth="1"/>
    <col min="4074" max="4074" width="11.140625" customWidth="1"/>
    <col min="4075" max="4075" width="75.42578125" customWidth="1"/>
    <col min="4076" max="4076" width="16.140625" customWidth="1"/>
    <col min="4077" max="4078" width="17.7109375" customWidth="1"/>
    <col min="4079" max="4079" width="0" hidden="1" customWidth="1"/>
    <col min="4080" max="4080" width="17.7109375" customWidth="1"/>
    <col min="4081" max="4081" width="21.7109375" customWidth="1"/>
    <col min="4082" max="4084" width="0" hidden="1" customWidth="1"/>
    <col min="4086" max="4086" width="21.140625" customWidth="1"/>
    <col min="4087" max="4087" width="16" customWidth="1"/>
    <col min="4088" max="4088" width="11.7109375" bestFit="1" customWidth="1"/>
    <col min="4089" max="4089" width="17.28515625" customWidth="1"/>
    <col min="4330" max="4330" width="11.140625" customWidth="1"/>
    <col min="4331" max="4331" width="75.42578125" customWidth="1"/>
    <col min="4332" max="4332" width="16.140625" customWidth="1"/>
    <col min="4333" max="4334" width="17.7109375" customWidth="1"/>
    <col min="4335" max="4335" width="0" hidden="1" customWidth="1"/>
    <col min="4336" max="4336" width="17.7109375" customWidth="1"/>
    <col min="4337" max="4337" width="21.7109375" customWidth="1"/>
    <col min="4338" max="4340" width="0" hidden="1" customWidth="1"/>
    <col min="4342" max="4342" width="21.140625" customWidth="1"/>
    <col min="4343" max="4343" width="16" customWidth="1"/>
    <col min="4344" max="4344" width="11.7109375" bestFit="1" customWidth="1"/>
    <col min="4345" max="4345" width="17.28515625" customWidth="1"/>
    <col min="4586" max="4586" width="11.140625" customWidth="1"/>
    <col min="4587" max="4587" width="75.42578125" customWidth="1"/>
    <col min="4588" max="4588" width="16.140625" customWidth="1"/>
    <col min="4589" max="4590" width="17.7109375" customWidth="1"/>
    <col min="4591" max="4591" width="0" hidden="1" customWidth="1"/>
    <col min="4592" max="4592" width="17.7109375" customWidth="1"/>
    <col min="4593" max="4593" width="21.7109375" customWidth="1"/>
    <col min="4594" max="4596" width="0" hidden="1" customWidth="1"/>
    <col min="4598" max="4598" width="21.140625" customWidth="1"/>
    <col min="4599" max="4599" width="16" customWidth="1"/>
    <col min="4600" max="4600" width="11.7109375" bestFit="1" customWidth="1"/>
    <col min="4601" max="4601" width="17.28515625" customWidth="1"/>
    <col min="4842" max="4842" width="11.140625" customWidth="1"/>
    <col min="4843" max="4843" width="75.42578125" customWidth="1"/>
    <col min="4844" max="4844" width="16.140625" customWidth="1"/>
    <col min="4845" max="4846" width="17.7109375" customWidth="1"/>
    <col min="4847" max="4847" width="0" hidden="1" customWidth="1"/>
    <col min="4848" max="4848" width="17.7109375" customWidth="1"/>
    <col min="4849" max="4849" width="21.7109375" customWidth="1"/>
    <col min="4850" max="4852" width="0" hidden="1" customWidth="1"/>
    <col min="4854" max="4854" width="21.140625" customWidth="1"/>
    <col min="4855" max="4855" width="16" customWidth="1"/>
    <col min="4856" max="4856" width="11.7109375" bestFit="1" customWidth="1"/>
    <col min="4857" max="4857" width="17.28515625" customWidth="1"/>
    <col min="5098" max="5098" width="11.140625" customWidth="1"/>
    <col min="5099" max="5099" width="75.42578125" customWidth="1"/>
    <col min="5100" max="5100" width="16.140625" customWidth="1"/>
    <col min="5101" max="5102" width="17.7109375" customWidth="1"/>
    <col min="5103" max="5103" width="0" hidden="1" customWidth="1"/>
    <col min="5104" max="5104" width="17.7109375" customWidth="1"/>
    <col min="5105" max="5105" width="21.7109375" customWidth="1"/>
    <col min="5106" max="5108" width="0" hidden="1" customWidth="1"/>
    <col min="5110" max="5110" width="21.140625" customWidth="1"/>
    <col min="5111" max="5111" width="16" customWidth="1"/>
    <col min="5112" max="5112" width="11.7109375" bestFit="1" customWidth="1"/>
    <col min="5113" max="5113" width="17.28515625" customWidth="1"/>
    <col min="5354" max="5354" width="11.140625" customWidth="1"/>
    <col min="5355" max="5355" width="75.42578125" customWidth="1"/>
    <col min="5356" max="5356" width="16.140625" customWidth="1"/>
    <col min="5357" max="5358" width="17.7109375" customWidth="1"/>
    <col min="5359" max="5359" width="0" hidden="1" customWidth="1"/>
    <col min="5360" max="5360" width="17.7109375" customWidth="1"/>
    <col min="5361" max="5361" width="21.7109375" customWidth="1"/>
    <col min="5362" max="5364" width="0" hidden="1" customWidth="1"/>
    <col min="5366" max="5366" width="21.140625" customWidth="1"/>
    <col min="5367" max="5367" width="16" customWidth="1"/>
    <col min="5368" max="5368" width="11.7109375" bestFit="1" customWidth="1"/>
    <col min="5369" max="5369" width="17.28515625" customWidth="1"/>
    <col min="5610" max="5610" width="11.140625" customWidth="1"/>
    <col min="5611" max="5611" width="75.42578125" customWidth="1"/>
    <col min="5612" max="5612" width="16.140625" customWidth="1"/>
    <col min="5613" max="5614" width="17.7109375" customWidth="1"/>
    <col min="5615" max="5615" width="0" hidden="1" customWidth="1"/>
    <col min="5616" max="5616" width="17.7109375" customWidth="1"/>
    <col min="5617" max="5617" width="21.7109375" customWidth="1"/>
    <col min="5618" max="5620" width="0" hidden="1" customWidth="1"/>
    <col min="5622" max="5622" width="21.140625" customWidth="1"/>
    <col min="5623" max="5623" width="16" customWidth="1"/>
    <col min="5624" max="5624" width="11.7109375" bestFit="1" customWidth="1"/>
    <col min="5625" max="5625" width="17.28515625" customWidth="1"/>
    <col min="5866" max="5866" width="11.140625" customWidth="1"/>
    <col min="5867" max="5867" width="75.42578125" customWidth="1"/>
    <col min="5868" max="5868" width="16.140625" customWidth="1"/>
    <col min="5869" max="5870" width="17.7109375" customWidth="1"/>
    <col min="5871" max="5871" width="0" hidden="1" customWidth="1"/>
    <col min="5872" max="5872" width="17.7109375" customWidth="1"/>
    <col min="5873" max="5873" width="21.7109375" customWidth="1"/>
    <col min="5874" max="5876" width="0" hidden="1" customWidth="1"/>
    <col min="5878" max="5878" width="21.140625" customWidth="1"/>
    <col min="5879" max="5879" width="16" customWidth="1"/>
    <col min="5880" max="5880" width="11.7109375" bestFit="1" customWidth="1"/>
    <col min="5881" max="5881" width="17.28515625" customWidth="1"/>
    <col min="6122" max="6122" width="11.140625" customWidth="1"/>
    <col min="6123" max="6123" width="75.42578125" customWidth="1"/>
    <col min="6124" max="6124" width="16.140625" customWidth="1"/>
    <col min="6125" max="6126" width="17.7109375" customWidth="1"/>
    <col min="6127" max="6127" width="0" hidden="1" customWidth="1"/>
    <col min="6128" max="6128" width="17.7109375" customWidth="1"/>
    <col min="6129" max="6129" width="21.7109375" customWidth="1"/>
    <col min="6130" max="6132" width="0" hidden="1" customWidth="1"/>
    <col min="6134" max="6134" width="21.140625" customWidth="1"/>
    <col min="6135" max="6135" width="16" customWidth="1"/>
    <col min="6136" max="6136" width="11.7109375" bestFit="1" customWidth="1"/>
    <col min="6137" max="6137" width="17.28515625" customWidth="1"/>
    <col min="6378" max="6378" width="11.140625" customWidth="1"/>
    <col min="6379" max="6379" width="75.42578125" customWidth="1"/>
    <col min="6380" max="6380" width="16.140625" customWidth="1"/>
    <col min="6381" max="6382" width="17.7109375" customWidth="1"/>
    <col min="6383" max="6383" width="0" hidden="1" customWidth="1"/>
    <col min="6384" max="6384" width="17.7109375" customWidth="1"/>
    <col min="6385" max="6385" width="21.7109375" customWidth="1"/>
    <col min="6386" max="6388" width="0" hidden="1" customWidth="1"/>
    <col min="6390" max="6390" width="21.140625" customWidth="1"/>
    <col min="6391" max="6391" width="16" customWidth="1"/>
    <col min="6392" max="6392" width="11.7109375" bestFit="1" customWidth="1"/>
    <col min="6393" max="6393" width="17.28515625" customWidth="1"/>
    <col min="6634" max="6634" width="11.140625" customWidth="1"/>
    <col min="6635" max="6635" width="75.42578125" customWidth="1"/>
    <col min="6636" max="6636" width="16.140625" customWidth="1"/>
    <col min="6637" max="6638" width="17.7109375" customWidth="1"/>
    <col min="6639" max="6639" width="0" hidden="1" customWidth="1"/>
    <col min="6640" max="6640" width="17.7109375" customWidth="1"/>
    <col min="6641" max="6641" width="21.7109375" customWidth="1"/>
    <col min="6642" max="6644" width="0" hidden="1" customWidth="1"/>
    <col min="6646" max="6646" width="21.140625" customWidth="1"/>
    <col min="6647" max="6647" width="16" customWidth="1"/>
    <col min="6648" max="6648" width="11.7109375" bestFit="1" customWidth="1"/>
    <col min="6649" max="6649" width="17.28515625" customWidth="1"/>
    <col min="6890" max="6890" width="11.140625" customWidth="1"/>
    <col min="6891" max="6891" width="75.42578125" customWidth="1"/>
    <col min="6892" max="6892" width="16.140625" customWidth="1"/>
    <col min="6893" max="6894" width="17.7109375" customWidth="1"/>
    <col min="6895" max="6895" width="0" hidden="1" customWidth="1"/>
    <col min="6896" max="6896" width="17.7109375" customWidth="1"/>
    <col min="6897" max="6897" width="21.7109375" customWidth="1"/>
    <col min="6898" max="6900" width="0" hidden="1" customWidth="1"/>
    <col min="6902" max="6902" width="21.140625" customWidth="1"/>
    <col min="6903" max="6903" width="16" customWidth="1"/>
    <col min="6904" max="6904" width="11.7109375" bestFit="1" customWidth="1"/>
    <col min="6905" max="6905" width="17.28515625" customWidth="1"/>
    <col min="7146" max="7146" width="11.140625" customWidth="1"/>
    <col min="7147" max="7147" width="75.42578125" customWidth="1"/>
    <col min="7148" max="7148" width="16.140625" customWidth="1"/>
    <col min="7149" max="7150" width="17.7109375" customWidth="1"/>
    <col min="7151" max="7151" width="0" hidden="1" customWidth="1"/>
    <col min="7152" max="7152" width="17.7109375" customWidth="1"/>
    <col min="7153" max="7153" width="21.7109375" customWidth="1"/>
    <col min="7154" max="7156" width="0" hidden="1" customWidth="1"/>
    <col min="7158" max="7158" width="21.140625" customWidth="1"/>
    <col min="7159" max="7159" width="16" customWidth="1"/>
    <col min="7160" max="7160" width="11.7109375" bestFit="1" customWidth="1"/>
    <col min="7161" max="7161" width="17.28515625" customWidth="1"/>
    <col min="7402" max="7402" width="11.140625" customWidth="1"/>
    <col min="7403" max="7403" width="75.42578125" customWidth="1"/>
    <col min="7404" max="7404" width="16.140625" customWidth="1"/>
    <col min="7405" max="7406" width="17.7109375" customWidth="1"/>
    <col min="7407" max="7407" width="0" hidden="1" customWidth="1"/>
    <col min="7408" max="7408" width="17.7109375" customWidth="1"/>
    <col min="7409" max="7409" width="21.7109375" customWidth="1"/>
    <col min="7410" max="7412" width="0" hidden="1" customWidth="1"/>
    <col min="7414" max="7414" width="21.140625" customWidth="1"/>
    <col min="7415" max="7415" width="16" customWidth="1"/>
    <col min="7416" max="7416" width="11.7109375" bestFit="1" customWidth="1"/>
    <col min="7417" max="7417" width="17.28515625" customWidth="1"/>
    <col min="7658" max="7658" width="11.140625" customWidth="1"/>
    <col min="7659" max="7659" width="75.42578125" customWidth="1"/>
    <col min="7660" max="7660" width="16.140625" customWidth="1"/>
    <col min="7661" max="7662" width="17.7109375" customWidth="1"/>
    <col min="7663" max="7663" width="0" hidden="1" customWidth="1"/>
    <col min="7664" max="7664" width="17.7109375" customWidth="1"/>
    <col min="7665" max="7665" width="21.7109375" customWidth="1"/>
    <col min="7666" max="7668" width="0" hidden="1" customWidth="1"/>
    <col min="7670" max="7670" width="21.140625" customWidth="1"/>
    <col min="7671" max="7671" width="16" customWidth="1"/>
    <col min="7672" max="7672" width="11.7109375" bestFit="1" customWidth="1"/>
    <col min="7673" max="7673" width="17.28515625" customWidth="1"/>
    <col min="7914" max="7914" width="11.140625" customWidth="1"/>
    <col min="7915" max="7915" width="75.42578125" customWidth="1"/>
    <col min="7916" max="7916" width="16.140625" customWidth="1"/>
    <col min="7917" max="7918" width="17.7109375" customWidth="1"/>
    <col min="7919" max="7919" width="0" hidden="1" customWidth="1"/>
    <col min="7920" max="7920" width="17.7109375" customWidth="1"/>
    <col min="7921" max="7921" width="21.7109375" customWidth="1"/>
    <col min="7922" max="7924" width="0" hidden="1" customWidth="1"/>
    <col min="7926" max="7926" width="21.140625" customWidth="1"/>
    <col min="7927" max="7927" width="16" customWidth="1"/>
    <col min="7928" max="7928" width="11.7109375" bestFit="1" customWidth="1"/>
    <col min="7929" max="7929" width="17.28515625" customWidth="1"/>
    <col min="8170" max="8170" width="11.140625" customWidth="1"/>
    <col min="8171" max="8171" width="75.42578125" customWidth="1"/>
    <col min="8172" max="8172" width="16.140625" customWidth="1"/>
    <col min="8173" max="8174" width="17.7109375" customWidth="1"/>
    <col min="8175" max="8175" width="0" hidden="1" customWidth="1"/>
    <col min="8176" max="8176" width="17.7109375" customWidth="1"/>
    <col min="8177" max="8177" width="21.7109375" customWidth="1"/>
    <col min="8178" max="8180" width="0" hidden="1" customWidth="1"/>
    <col min="8182" max="8182" width="21.140625" customWidth="1"/>
    <col min="8183" max="8183" width="16" customWidth="1"/>
    <col min="8184" max="8184" width="11.7109375" bestFit="1" customWidth="1"/>
    <col min="8185" max="8185" width="17.28515625" customWidth="1"/>
    <col min="8426" max="8426" width="11.140625" customWidth="1"/>
    <col min="8427" max="8427" width="75.42578125" customWidth="1"/>
    <col min="8428" max="8428" width="16.140625" customWidth="1"/>
    <col min="8429" max="8430" width="17.7109375" customWidth="1"/>
    <col min="8431" max="8431" width="0" hidden="1" customWidth="1"/>
    <col min="8432" max="8432" width="17.7109375" customWidth="1"/>
    <col min="8433" max="8433" width="21.7109375" customWidth="1"/>
    <col min="8434" max="8436" width="0" hidden="1" customWidth="1"/>
    <col min="8438" max="8438" width="21.140625" customWidth="1"/>
    <col min="8439" max="8439" width="16" customWidth="1"/>
    <col min="8440" max="8440" width="11.7109375" bestFit="1" customWidth="1"/>
    <col min="8441" max="8441" width="17.28515625" customWidth="1"/>
    <col min="8682" max="8682" width="11.140625" customWidth="1"/>
    <col min="8683" max="8683" width="75.42578125" customWidth="1"/>
    <col min="8684" max="8684" width="16.140625" customWidth="1"/>
    <col min="8685" max="8686" width="17.7109375" customWidth="1"/>
    <col min="8687" max="8687" width="0" hidden="1" customWidth="1"/>
    <col min="8688" max="8688" width="17.7109375" customWidth="1"/>
    <col min="8689" max="8689" width="21.7109375" customWidth="1"/>
    <col min="8690" max="8692" width="0" hidden="1" customWidth="1"/>
    <col min="8694" max="8694" width="21.140625" customWidth="1"/>
    <col min="8695" max="8695" width="16" customWidth="1"/>
    <col min="8696" max="8696" width="11.7109375" bestFit="1" customWidth="1"/>
    <col min="8697" max="8697" width="17.28515625" customWidth="1"/>
    <col min="8938" max="8938" width="11.140625" customWidth="1"/>
    <col min="8939" max="8939" width="75.42578125" customWidth="1"/>
    <col min="8940" max="8940" width="16.140625" customWidth="1"/>
    <col min="8941" max="8942" width="17.7109375" customWidth="1"/>
    <col min="8943" max="8943" width="0" hidden="1" customWidth="1"/>
    <col min="8944" max="8944" width="17.7109375" customWidth="1"/>
    <col min="8945" max="8945" width="21.7109375" customWidth="1"/>
    <col min="8946" max="8948" width="0" hidden="1" customWidth="1"/>
    <col min="8950" max="8950" width="21.140625" customWidth="1"/>
    <col min="8951" max="8951" width="16" customWidth="1"/>
    <col min="8952" max="8952" width="11.7109375" bestFit="1" customWidth="1"/>
    <col min="8953" max="8953" width="17.28515625" customWidth="1"/>
    <col min="9194" max="9194" width="11.140625" customWidth="1"/>
    <col min="9195" max="9195" width="75.42578125" customWidth="1"/>
    <col min="9196" max="9196" width="16.140625" customWidth="1"/>
    <col min="9197" max="9198" width="17.7109375" customWidth="1"/>
    <col min="9199" max="9199" width="0" hidden="1" customWidth="1"/>
    <col min="9200" max="9200" width="17.7109375" customWidth="1"/>
    <col min="9201" max="9201" width="21.7109375" customWidth="1"/>
    <col min="9202" max="9204" width="0" hidden="1" customWidth="1"/>
    <col min="9206" max="9206" width="21.140625" customWidth="1"/>
    <col min="9207" max="9207" width="16" customWidth="1"/>
    <col min="9208" max="9208" width="11.7109375" bestFit="1" customWidth="1"/>
    <col min="9209" max="9209" width="17.28515625" customWidth="1"/>
    <col min="9450" max="9450" width="11.140625" customWidth="1"/>
    <col min="9451" max="9451" width="75.42578125" customWidth="1"/>
    <col min="9452" max="9452" width="16.140625" customWidth="1"/>
    <col min="9453" max="9454" width="17.7109375" customWidth="1"/>
    <col min="9455" max="9455" width="0" hidden="1" customWidth="1"/>
    <col min="9456" max="9456" width="17.7109375" customWidth="1"/>
    <col min="9457" max="9457" width="21.7109375" customWidth="1"/>
    <col min="9458" max="9460" width="0" hidden="1" customWidth="1"/>
    <col min="9462" max="9462" width="21.140625" customWidth="1"/>
    <col min="9463" max="9463" width="16" customWidth="1"/>
    <col min="9464" max="9464" width="11.7109375" bestFit="1" customWidth="1"/>
    <col min="9465" max="9465" width="17.28515625" customWidth="1"/>
    <col min="9706" max="9706" width="11.140625" customWidth="1"/>
    <col min="9707" max="9707" width="75.42578125" customWidth="1"/>
    <col min="9708" max="9708" width="16.140625" customWidth="1"/>
    <col min="9709" max="9710" width="17.7109375" customWidth="1"/>
    <col min="9711" max="9711" width="0" hidden="1" customWidth="1"/>
    <col min="9712" max="9712" width="17.7109375" customWidth="1"/>
    <col min="9713" max="9713" width="21.7109375" customWidth="1"/>
    <col min="9714" max="9716" width="0" hidden="1" customWidth="1"/>
    <col min="9718" max="9718" width="21.140625" customWidth="1"/>
    <col min="9719" max="9719" width="16" customWidth="1"/>
    <col min="9720" max="9720" width="11.7109375" bestFit="1" customWidth="1"/>
    <col min="9721" max="9721" width="17.28515625" customWidth="1"/>
    <col min="9962" max="9962" width="11.140625" customWidth="1"/>
    <col min="9963" max="9963" width="75.42578125" customWidth="1"/>
    <col min="9964" max="9964" width="16.140625" customWidth="1"/>
    <col min="9965" max="9966" width="17.7109375" customWidth="1"/>
    <col min="9967" max="9967" width="0" hidden="1" customWidth="1"/>
    <col min="9968" max="9968" width="17.7109375" customWidth="1"/>
    <col min="9969" max="9969" width="21.7109375" customWidth="1"/>
    <col min="9970" max="9972" width="0" hidden="1" customWidth="1"/>
    <col min="9974" max="9974" width="21.140625" customWidth="1"/>
    <col min="9975" max="9975" width="16" customWidth="1"/>
    <col min="9976" max="9976" width="11.7109375" bestFit="1" customWidth="1"/>
    <col min="9977" max="9977" width="17.28515625" customWidth="1"/>
    <col min="10218" max="10218" width="11.140625" customWidth="1"/>
    <col min="10219" max="10219" width="75.42578125" customWidth="1"/>
    <col min="10220" max="10220" width="16.140625" customWidth="1"/>
    <col min="10221" max="10222" width="17.7109375" customWidth="1"/>
    <col min="10223" max="10223" width="0" hidden="1" customWidth="1"/>
    <col min="10224" max="10224" width="17.7109375" customWidth="1"/>
    <col min="10225" max="10225" width="21.7109375" customWidth="1"/>
    <col min="10226" max="10228" width="0" hidden="1" customWidth="1"/>
    <col min="10230" max="10230" width="21.140625" customWidth="1"/>
    <col min="10231" max="10231" width="16" customWidth="1"/>
    <col min="10232" max="10232" width="11.7109375" bestFit="1" customWidth="1"/>
    <col min="10233" max="10233" width="17.28515625" customWidth="1"/>
    <col min="10474" max="10474" width="11.140625" customWidth="1"/>
    <col min="10475" max="10475" width="75.42578125" customWidth="1"/>
    <col min="10476" max="10476" width="16.140625" customWidth="1"/>
    <col min="10477" max="10478" width="17.7109375" customWidth="1"/>
    <col min="10479" max="10479" width="0" hidden="1" customWidth="1"/>
    <col min="10480" max="10480" width="17.7109375" customWidth="1"/>
    <col min="10481" max="10481" width="21.7109375" customWidth="1"/>
    <col min="10482" max="10484" width="0" hidden="1" customWidth="1"/>
    <col min="10486" max="10486" width="21.140625" customWidth="1"/>
    <col min="10487" max="10487" width="16" customWidth="1"/>
    <col min="10488" max="10488" width="11.7109375" bestFit="1" customWidth="1"/>
    <col min="10489" max="10489" width="17.28515625" customWidth="1"/>
    <col min="10730" max="10730" width="11.140625" customWidth="1"/>
    <col min="10731" max="10731" width="75.42578125" customWidth="1"/>
    <col min="10732" max="10732" width="16.140625" customWidth="1"/>
    <col min="10733" max="10734" width="17.7109375" customWidth="1"/>
    <col min="10735" max="10735" width="0" hidden="1" customWidth="1"/>
    <col min="10736" max="10736" width="17.7109375" customWidth="1"/>
    <col min="10737" max="10737" width="21.7109375" customWidth="1"/>
    <col min="10738" max="10740" width="0" hidden="1" customWidth="1"/>
    <col min="10742" max="10742" width="21.140625" customWidth="1"/>
    <col min="10743" max="10743" width="16" customWidth="1"/>
    <col min="10744" max="10744" width="11.7109375" bestFit="1" customWidth="1"/>
    <col min="10745" max="10745" width="17.28515625" customWidth="1"/>
    <col min="10986" max="10986" width="11.140625" customWidth="1"/>
    <col min="10987" max="10987" width="75.42578125" customWidth="1"/>
    <col min="10988" max="10988" width="16.140625" customWidth="1"/>
    <col min="10989" max="10990" width="17.7109375" customWidth="1"/>
    <col min="10991" max="10991" width="0" hidden="1" customWidth="1"/>
    <col min="10992" max="10992" width="17.7109375" customWidth="1"/>
    <col min="10993" max="10993" width="21.7109375" customWidth="1"/>
    <col min="10994" max="10996" width="0" hidden="1" customWidth="1"/>
    <col min="10998" max="10998" width="21.140625" customWidth="1"/>
    <col min="10999" max="10999" width="16" customWidth="1"/>
    <col min="11000" max="11000" width="11.7109375" bestFit="1" customWidth="1"/>
    <col min="11001" max="11001" width="17.28515625" customWidth="1"/>
    <col min="11242" max="11242" width="11.140625" customWidth="1"/>
    <col min="11243" max="11243" width="75.42578125" customWidth="1"/>
    <col min="11244" max="11244" width="16.140625" customWidth="1"/>
    <col min="11245" max="11246" width="17.7109375" customWidth="1"/>
    <col min="11247" max="11247" width="0" hidden="1" customWidth="1"/>
    <col min="11248" max="11248" width="17.7109375" customWidth="1"/>
    <col min="11249" max="11249" width="21.7109375" customWidth="1"/>
    <col min="11250" max="11252" width="0" hidden="1" customWidth="1"/>
    <col min="11254" max="11254" width="21.140625" customWidth="1"/>
    <col min="11255" max="11255" width="16" customWidth="1"/>
    <col min="11256" max="11256" width="11.7109375" bestFit="1" customWidth="1"/>
    <col min="11257" max="11257" width="17.28515625" customWidth="1"/>
    <col min="11498" max="11498" width="11.140625" customWidth="1"/>
    <col min="11499" max="11499" width="75.42578125" customWidth="1"/>
    <col min="11500" max="11500" width="16.140625" customWidth="1"/>
    <col min="11501" max="11502" width="17.7109375" customWidth="1"/>
    <col min="11503" max="11503" width="0" hidden="1" customWidth="1"/>
    <col min="11504" max="11504" width="17.7109375" customWidth="1"/>
    <col min="11505" max="11505" width="21.7109375" customWidth="1"/>
    <col min="11506" max="11508" width="0" hidden="1" customWidth="1"/>
    <col min="11510" max="11510" width="21.140625" customWidth="1"/>
    <col min="11511" max="11511" width="16" customWidth="1"/>
    <col min="11512" max="11512" width="11.7109375" bestFit="1" customWidth="1"/>
    <col min="11513" max="11513" width="17.28515625" customWidth="1"/>
    <col min="11754" max="11754" width="11.140625" customWidth="1"/>
    <col min="11755" max="11755" width="75.42578125" customWidth="1"/>
    <col min="11756" max="11756" width="16.140625" customWidth="1"/>
    <col min="11757" max="11758" width="17.7109375" customWidth="1"/>
    <col min="11759" max="11759" width="0" hidden="1" customWidth="1"/>
    <col min="11760" max="11760" width="17.7109375" customWidth="1"/>
    <col min="11761" max="11761" width="21.7109375" customWidth="1"/>
    <col min="11762" max="11764" width="0" hidden="1" customWidth="1"/>
    <col min="11766" max="11766" width="21.140625" customWidth="1"/>
    <col min="11767" max="11767" width="16" customWidth="1"/>
    <col min="11768" max="11768" width="11.7109375" bestFit="1" customWidth="1"/>
    <col min="11769" max="11769" width="17.28515625" customWidth="1"/>
    <col min="12010" max="12010" width="11.140625" customWidth="1"/>
    <col min="12011" max="12011" width="75.42578125" customWidth="1"/>
    <col min="12012" max="12012" width="16.140625" customWidth="1"/>
    <col min="12013" max="12014" width="17.7109375" customWidth="1"/>
    <col min="12015" max="12015" width="0" hidden="1" customWidth="1"/>
    <col min="12016" max="12016" width="17.7109375" customWidth="1"/>
    <col min="12017" max="12017" width="21.7109375" customWidth="1"/>
    <col min="12018" max="12020" width="0" hidden="1" customWidth="1"/>
    <col min="12022" max="12022" width="21.140625" customWidth="1"/>
    <col min="12023" max="12023" width="16" customWidth="1"/>
    <col min="12024" max="12024" width="11.7109375" bestFit="1" customWidth="1"/>
    <col min="12025" max="12025" width="17.28515625" customWidth="1"/>
    <col min="12266" max="12266" width="11.140625" customWidth="1"/>
    <col min="12267" max="12267" width="75.42578125" customWidth="1"/>
    <col min="12268" max="12268" width="16.140625" customWidth="1"/>
    <col min="12269" max="12270" width="17.7109375" customWidth="1"/>
    <col min="12271" max="12271" width="0" hidden="1" customWidth="1"/>
    <col min="12272" max="12272" width="17.7109375" customWidth="1"/>
    <col min="12273" max="12273" width="21.7109375" customWidth="1"/>
    <col min="12274" max="12276" width="0" hidden="1" customWidth="1"/>
    <col min="12278" max="12278" width="21.140625" customWidth="1"/>
    <col min="12279" max="12279" width="16" customWidth="1"/>
    <col min="12280" max="12280" width="11.7109375" bestFit="1" customWidth="1"/>
    <col min="12281" max="12281" width="17.28515625" customWidth="1"/>
    <col min="12522" max="12522" width="11.140625" customWidth="1"/>
    <col min="12523" max="12523" width="75.42578125" customWidth="1"/>
    <col min="12524" max="12524" width="16.140625" customWidth="1"/>
    <col min="12525" max="12526" width="17.7109375" customWidth="1"/>
    <col min="12527" max="12527" width="0" hidden="1" customWidth="1"/>
    <col min="12528" max="12528" width="17.7109375" customWidth="1"/>
    <col min="12529" max="12529" width="21.7109375" customWidth="1"/>
    <col min="12530" max="12532" width="0" hidden="1" customWidth="1"/>
    <col min="12534" max="12534" width="21.140625" customWidth="1"/>
    <col min="12535" max="12535" width="16" customWidth="1"/>
    <col min="12536" max="12536" width="11.7109375" bestFit="1" customWidth="1"/>
    <col min="12537" max="12537" width="17.28515625" customWidth="1"/>
    <col min="12778" max="12778" width="11.140625" customWidth="1"/>
    <col min="12779" max="12779" width="75.42578125" customWidth="1"/>
    <col min="12780" max="12780" width="16.140625" customWidth="1"/>
    <col min="12781" max="12782" width="17.7109375" customWidth="1"/>
    <col min="12783" max="12783" width="0" hidden="1" customWidth="1"/>
    <col min="12784" max="12784" width="17.7109375" customWidth="1"/>
    <col min="12785" max="12785" width="21.7109375" customWidth="1"/>
    <col min="12786" max="12788" width="0" hidden="1" customWidth="1"/>
    <col min="12790" max="12790" width="21.140625" customWidth="1"/>
    <col min="12791" max="12791" width="16" customWidth="1"/>
    <col min="12792" max="12792" width="11.7109375" bestFit="1" customWidth="1"/>
    <col min="12793" max="12793" width="17.28515625" customWidth="1"/>
    <col min="13034" max="13034" width="11.140625" customWidth="1"/>
    <col min="13035" max="13035" width="75.42578125" customWidth="1"/>
    <col min="13036" max="13036" width="16.140625" customWidth="1"/>
    <col min="13037" max="13038" width="17.7109375" customWidth="1"/>
    <col min="13039" max="13039" width="0" hidden="1" customWidth="1"/>
    <col min="13040" max="13040" width="17.7109375" customWidth="1"/>
    <col min="13041" max="13041" width="21.7109375" customWidth="1"/>
    <col min="13042" max="13044" width="0" hidden="1" customWidth="1"/>
    <col min="13046" max="13046" width="21.140625" customWidth="1"/>
    <col min="13047" max="13047" width="16" customWidth="1"/>
    <col min="13048" max="13048" width="11.7109375" bestFit="1" customWidth="1"/>
    <col min="13049" max="13049" width="17.28515625" customWidth="1"/>
    <col min="13290" max="13290" width="11.140625" customWidth="1"/>
    <col min="13291" max="13291" width="75.42578125" customWidth="1"/>
    <col min="13292" max="13292" width="16.140625" customWidth="1"/>
    <col min="13293" max="13294" width="17.7109375" customWidth="1"/>
    <col min="13295" max="13295" width="0" hidden="1" customWidth="1"/>
    <col min="13296" max="13296" width="17.7109375" customWidth="1"/>
    <col min="13297" max="13297" width="21.7109375" customWidth="1"/>
    <col min="13298" max="13300" width="0" hidden="1" customWidth="1"/>
    <col min="13302" max="13302" width="21.140625" customWidth="1"/>
    <col min="13303" max="13303" width="16" customWidth="1"/>
    <col min="13304" max="13304" width="11.7109375" bestFit="1" customWidth="1"/>
    <col min="13305" max="13305" width="17.28515625" customWidth="1"/>
    <col min="13546" max="13546" width="11.140625" customWidth="1"/>
    <col min="13547" max="13547" width="75.42578125" customWidth="1"/>
    <col min="13548" max="13548" width="16.140625" customWidth="1"/>
    <col min="13549" max="13550" width="17.7109375" customWidth="1"/>
    <col min="13551" max="13551" width="0" hidden="1" customWidth="1"/>
    <col min="13552" max="13552" width="17.7109375" customWidth="1"/>
    <col min="13553" max="13553" width="21.7109375" customWidth="1"/>
    <col min="13554" max="13556" width="0" hidden="1" customWidth="1"/>
    <col min="13558" max="13558" width="21.140625" customWidth="1"/>
    <col min="13559" max="13559" width="16" customWidth="1"/>
    <col min="13560" max="13560" width="11.7109375" bestFit="1" customWidth="1"/>
    <col min="13561" max="13561" width="17.28515625" customWidth="1"/>
    <col min="13802" max="13802" width="11.140625" customWidth="1"/>
    <col min="13803" max="13803" width="75.42578125" customWidth="1"/>
    <col min="13804" max="13804" width="16.140625" customWidth="1"/>
    <col min="13805" max="13806" width="17.7109375" customWidth="1"/>
    <col min="13807" max="13807" width="0" hidden="1" customWidth="1"/>
    <col min="13808" max="13808" width="17.7109375" customWidth="1"/>
    <col min="13809" max="13809" width="21.7109375" customWidth="1"/>
    <col min="13810" max="13812" width="0" hidden="1" customWidth="1"/>
    <col min="13814" max="13814" width="21.140625" customWidth="1"/>
    <col min="13815" max="13815" width="16" customWidth="1"/>
    <col min="13816" max="13816" width="11.7109375" bestFit="1" customWidth="1"/>
    <col min="13817" max="13817" width="17.28515625" customWidth="1"/>
    <col min="14058" max="14058" width="11.140625" customWidth="1"/>
    <col min="14059" max="14059" width="75.42578125" customWidth="1"/>
    <col min="14060" max="14060" width="16.140625" customWidth="1"/>
    <col min="14061" max="14062" width="17.7109375" customWidth="1"/>
    <col min="14063" max="14063" width="0" hidden="1" customWidth="1"/>
    <col min="14064" max="14064" width="17.7109375" customWidth="1"/>
    <col min="14065" max="14065" width="21.7109375" customWidth="1"/>
    <col min="14066" max="14068" width="0" hidden="1" customWidth="1"/>
    <col min="14070" max="14070" width="21.140625" customWidth="1"/>
    <col min="14071" max="14071" width="16" customWidth="1"/>
    <col min="14072" max="14072" width="11.7109375" bestFit="1" customWidth="1"/>
    <col min="14073" max="14073" width="17.28515625" customWidth="1"/>
    <col min="14314" max="14314" width="11.140625" customWidth="1"/>
    <col min="14315" max="14315" width="75.42578125" customWidth="1"/>
    <col min="14316" max="14316" width="16.140625" customWidth="1"/>
    <col min="14317" max="14318" width="17.7109375" customWidth="1"/>
    <col min="14319" max="14319" width="0" hidden="1" customWidth="1"/>
    <col min="14320" max="14320" width="17.7109375" customWidth="1"/>
    <col min="14321" max="14321" width="21.7109375" customWidth="1"/>
    <col min="14322" max="14324" width="0" hidden="1" customWidth="1"/>
    <col min="14326" max="14326" width="21.140625" customWidth="1"/>
    <col min="14327" max="14327" width="16" customWidth="1"/>
    <col min="14328" max="14328" width="11.7109375" bestFit="1" customWidth="1"/>
    <col min="14329" max="14329" width="17.28515625" customWidth="1"/>
    <col min="14570" max="14570" width="11.140625" customWidth="1"/>
    <col min="14571" max="14571" width="75.42578125" customWidth="1"/>
    <col min="14572" max="14572" width="16.140625" customWidth="1"/>
    <col min="14573" max="14574" width="17.7109375" customWidth="1"/>
    <col min="14575" max="14575" width="0" hidden="1" customWidth="1"/>
    <col min="14576" max="14576" width="17.7109375" customWidth="1"/>
    <col min="14577" max="14577" width="21.7109375" customWidth="1"/>
    <col min="14578" max="14580" width="0" hidden="1" customWidth="1"/>
    <col min="14582" max="14582" width="21.140625" customWidth="1"/>
    <col min="14583" max="14583" width="16" customWidth="1"/>
    <col min="14584" max="14584" width="11.7109375" bestFit="1" customWidth="1"/>
    <col min="14585" max="14585" width="17.28515625" customWidth="1"/>
    <col min="14826" max="14826" width="11.140625" customWidth="1"/>
    <col min="14827" max="14827" width="75.42578125" customWidth="1"/>
    <col min="14828" max="14828" width="16.140625" customWidth="1"/>
    <col min="14829" max="14830" width="17.7109375" customWidth="1"/>
    <col min="14831" max="14831" width="0" hidden="1" customWidth="1"/>
    <col min="14832" max="14832" width="17.7109375" customWidth="1"/>
    <col min="14833" max="14833" width="21.7109375" customWidth="1"/>
    <col min="14834" max="14836" width="0" hidden="1" customWidth="1"/>
    <col min="14838" max="14838" width="21.140625" customWidth="1"/>
    <col min="14839" max="14839" width="16" customWidth="1"/>
    <col min="14840" max="14840" width="11.7109375" bestFit="1" customWidth="1"/>
    <col min="14841" max="14841" width="17.28515625" customWidth="1"/>
    <col min="15082" max="15082" width="11.140625" customWidth="1"/>
    <col min="15083" max="15083" width="75.42578125" customWidth="1"/>
    <col min="15084" max="15084" width="16.140625" customWidth="1"/>
    <col min="15085" max="15086" width="17.7109375" customWidth="1"/>
    <col min="15087" max="15087" width="0" hidden="1" customWidth="1"/>
    <col min="15088" max="15088" width="17.7109375" customWidth="1"/>
    <col min="15089" max="15089" width="21.7109375" customWidth="1"/>
    <col min="15090" max="15092" width="0" hidden="1" customWidth="1"/>
    <col min="15094" max="15094" width="21.140625" customWidth="1"/>
    <col min="15095" max="15095" width="16" customWidth="1"/>
    <col min="15096" max="15096" width="11.7109375" bestFit="1" customWidth="1"/>
    <col min="15097" max="15097" width="17.28515625" customWidth="1"/>
    <col min="15338" max="15338" width="11.140625" customWidth="1"/>
    <col min="15339" max="15339" width="75.42578125" customWidth="1"/>
    <col min="15340" max="15340" width="16.140625" customWidth="1"/>
    <col min="15341" max="15342" width="17.7109375" customWidth="1"/>
    <col min="15343" max="15343" width="0" hidden="1" customWidth="1"/>
    <col min="15344" max="15344" width="17.7109375" customWidth="1"/>
    <col min="15345" max="15345" width="21.7109375" customWidth="1"/>
    <col min="15346" max="15348" width="0" hidden="1" customWidth="1"/>
    <col min="15350" max="15350" width="21.140625" customWidth="1"/>
    <col min="15351" max="15351" width="16" customWidth="1"/>
    <col min="15352" max="15352" width="11.7109375" bestFit="1" customWidth="1"/>
    <col min="15353" max="15353" width="17.28515625" customWidth="1"/>
    <col min="15594" max="15594" width="11.140625" customWidth="1"/>
    <col min="15595" max="15595" width="75.42578125" customWidth="1"/>
    <col min="15596" max="15596" width="16.140625" customWidth="1"/>
    <col min="15597" max="15598" width="17.7109375" customWidth="1"/>
    <col min="15599" max="15599" width="0" hidden="1" customWidth="1"/>
    <col min="15600" max="15600" width="17.7109375" customWidth="1"/>
    <col min="15601" max="15601" width="21.7109375" customWidth="1"/>
    <col min="15602" max="15604" width="0" hidden="1" customWidth="1"/>
    <col min="15606" max="15606" width="21.140625" customWidth="1"/>
    <col min="15607" max="15607" width="16" customWidth="1"/>
    <col min="15608" max="15608" width="11.7109375" bestFit="1" customWidth="1"/>
    <col min="15609" max="15609" width="17.28515625" customWidth="1"/>
    <col min="15850" max="15850" width="11.140625" customWidth="1"/>
    <col min="15851" max="15851" width="75.42578125" customWidth="1"/>
    <col min="15852" max="15852" width="16.140625" customWidth="1"/>
    <col min="15853" max="15854" width="17.7109375" customWidth="1"/>
    <col min="15855" max="15855" width="0" hidden="1" customWidth="1"/>
    <col min="15856" max="15856" width="17.7109375" customWidth="1"/>
    <col min="15857" max="15857" width="21.7109375" customWidth="1"/>
    <col min="15858" max="15860" width="0" hidden="1" customWidth="1"/>
    <col min="15862" max="15862" width="21.140625" customWidth="1"/>
    <col min="15863" max="15863" width="16" customWidth="1"/>
    <col min="15864" max="15864" width="11.7109375" bestFit="1" customWidth="1"/>
    <col min="15865" max="15865" width="17.28515625" customWidth="1"/>
    <col min="16106" max="16106" width="11.140625" customWidth="1"/>
    <col min="16107" max="16107" width="75.42578125" customWidth="1"/>
    <col min="16108" max="16108" width="16.140625" customWidth="1"/>
    <col min="16109" max="16110" width="17.7109375" customWidth="1"/>
    <col min="16111" max="16111" width="0" hidden="1" customWidth="1"/>
    <col min="16112" max="16112" width="17.7109375" customWidth="1"/>
    <col min="16113" max="16113" width="21.7109375" customWidth="1"/>
    <col min="16114" max="16116" width="0" hidden="1" customWidth="1"/>
    <col min="16118" max="16118" width="21.140625" customWidth="1"/>
    <col min="16119" max="16119" width="16" customWidth="1"/>
    <col min="16120" max="16120" width="11.7109375" bestFit="1" customWidth="1"/>
    <col min="16121" max="16121" width="17.28515625" customWidth="1"/>
  </cols>
  <sheetData>
    <row r="1" spans="1:5" ht="15.75" x14ac:dyDescent="0.25">
      <c r="A1" s="23"/>
      <c r="B1" s="23"/>
      <c r="C1" s="23"/>
    </row>
    <row r="2" spans="1:5" ht="21.75" customHeight="1" x14ac:dyDescent="0.2">
      <c r="A2" s="24" t="s">
        <v>0</v>
      </c>
      <c r="B2" s="24"/>
      <c r="C2" s="24"/>
    </row>
    <row r="3" spans="1:5" ht="23.25" customHeight="1" x14ac:dyDescent="0.2">
      <c r="A3" s="24" t="s">
        <v>1</v>
      </c>
      <c r="B3" s="24"/>
      <c r="C3" s="24"/>
    </row>
    <row r="4" spans="1:5" ht="10.5" customHeight="1" x14ac:dyDescent="0.3">
      <c r="A4" s="1"/>
      <c r="B4" s="25"/>
      <c r="C4" s="25"/>
      <c r="D4" s="25"/>
    </row>
    <row r="5" spans="1:5" ht="20.25" customHeight="1" x14ac:dyDescent="0.25">
      <c r="A5" s="2"/>
      <c r="B5" s="1"/>
      <c r="C5" s="3" t="s">
        <v>2</v>
      </c>
    </row>
    <row r="6" spans="1:5" ht="63" customHeight="1" x14ac:dyDescent="0.2">
      <c r="A6" s="4" t="s">
        <v>3</v>
      </c>
      <c r="B6" s="4" t="s">
        <v>4</v>
      </c>
      <c r="C6" s="5" t="s">
        <v>5</v>
      </c>
    </row>
    <row r="7" spans="1:5" ht="27" customHeight="1" x14ac:dyDescent="0.2">
      <c r="A7" s="6">
        <v>1</v>
      </c>
      <c r="B7" s="6" t="s">
        <v>6</v>
      </c>
      <c r="C7" s="7">
        <f>C8+C19+C32</f>
        <v>58177772.018819995</v>
      </c>
      <c r="D7" s="8"/>
    </row>
    <row r="8" spans="1:5" ht="27" customHeight="1" x14ac:dyDescent="0.2">
      <c r="A8" s="6">
        <v>12</v>
      </c>
      <c r="B8" s="6" t="s">
        <v>7</v>
      </c>
      <c r="C8" s="7">
        <f>C9+C15</f>
        <v>37204642.694399998</v>
      </c>
    </row>
    <row r="9" spans="1:5" ht="27" customHeight="1" x14ac:dyDescent="0.2">
      <c r="A9" s="6">
        <v>1211</v>
      </c>
      <c r="B9" s="6" t="s">
        <v>8</v>
      </c>
      <c r="C9" s="7">
        <f>C10+C11+C12+C13+C14</f>
        <v>37180922.799999997</v>
      </c>
    </row>
    <row r="10" spans="1:5" ht="33.75" customHeight="1" x14ac:dyDescent="0.2">
      <c r="A10" s="9">
        <v>12111110</v>
      </c>
      <c r="B10" s="10" t="s">
        <v>9</v>
      </c>
      <c r="C10" s="11">
        <v>34931232.961759999</v>
      </c>
    </row>
    <row r="11" spans="1:5" ht="27.75" customHeight="1" x14ac:dyDescent="0.2">
      <c r="A11" s="9">
        <v>12111120</v>
      </c>
      <c r="B11" s="10" t="s">
        <v>10</v>
      </c>
      <c r="C11" s="12"/>
    </row>
    <row r="12" spans="1:5" ht="27.75" customHeight="1" x14ac:dyDescent="0.2">
      <c r="A12" s="13">
        <v>12111130</v>
      </c>
      <c r="B12" s="10" t="s">
        <v>11</v>
      </c>
      <c r="C12" s="12"/>
    </row>
    <row r="13" spans="1:5" ht="27.75" customHeight="1" x14ac:dyDescent="0.2">
      <c r="A13" s="13">
        <v>12111210</v>
      </c>
      <c r="B13" s="10" t="s">
        <v>12</v>
      </c>
      <c r="C13" s="11">
        <v>2249689.83824</v>
      </c>
    </row>
    <row r="14" spans="1:5" ht="27.75" customHeight="1" x14ac:dyDescent="0.2">
      <c r="A14" s="13">
        <v>12111220</v>
      </c>
      <c r="B14" s="10" t="s">
        <v>13</v>
      </c>
      <c r="C14" s="12"/>
    </row>
    <row r="15" spans="1:5" ht="30.75" customHeight="1" x14ac:dyDescent="0.2">
      <c r="A15" s="6">
        <v>1221</v>
      </c>
      <c r="B15" s="6" t="s">
        <v>14</v>
      </c>
      <c r="C15" s="7">
        <f>C16+C17+C18</f>
        <v>23719.894400000005</v>
      </c>
      <c r="D15" s="8"/>
      <c r="E15" s="8"/>
    </row>
    <row r="16" spans="1:5" ht="30.75" customHeight="1" x14ac:dyDescent="0.2">
      <c r="A16" s="9">
        <v>12211100</v>
      </c>
      <c r="B16" s="10" t="s">
        <v>15</v>
      </c>
      <c r="C16" s="14">
        <v>4879.3795</v>
      </c>
      <c r="D16" s="8"/>
      <c r="E16" s="8"/>
    </row>
    <row r="17" spans="1:3" ht="37.5" customHeight="1" x14ac:dyDescent="0.2">
      <c r="A17" s="9">
        <v>12211200</v>
      </c>
      <c r="B17" s="10" t="s">
        <v>16</v>
      </c>
      <c r="C17" s="14">
        <v>10530.077070000001</v>
      </c>
    </row>
    <row r="18" spans="1:3" ht="30.75" customHeight="1" x14ac:dyDescent="0.2">
      <c r="A18" s="9">
        <v>12211900</v>
      </c>
      <c r="B18" s="10" t="s">
        <v>14</v>
      </c>
      <c r="C18" s="12">
        <v>8310.4378300000008</v>
      </c>
    </row>
    <row r="19" spans="1:3" ht="30.75" customHeight="1" x14ac:dyDescent="0.2">
      <c r="A19" s="6">
        <v>13</v>
      </c>
      <c r="B19" s="6" t="s">
        <v>17</v>
      </c>
      <c r="C19" s="7">
        <f>C20</f>
        <v>20119010.999999996</v>
      </c>
    </row>
    <row r="20" spans="1:3" ht="30.75" customHeight="1" x14ac:dyDescent="0.2">
      <c r="A20" s="6">
        <v>1333</v>
      </c>
      <c r="B20" s="15" t="s">
        <v>18</v>
      </c>
      <c r="C20" s="7">
        <f>C21+C22+C23+C24+C25+C26+C27+C28+C29+C30+C31</f>
        <v>20119010.999999996</v>
      </c>
    </row>
    <row r="21" spans="1:3" ht="26.25" customHeight="1" x14ac:dyDescent="0.2">
      <c r="A21" s="9">
        <v>13331100</v>
      </c>
      <c r="B21" s="10" t="s">
        <v>19</v>
      </c>
      <c r="C21" s="14">
        <v>14134107.899999999</v>
      </c>
    </row>
    <row r="22" spans="1:3" ht="26.25" customHeight="1" x14ac:dyDescent="0.2">
      <c r="A22" s="9">
        <v>13331210</v>
      </c>
      <c r="B22" s="10" t="s">
        <v>20</v>
      </c>
      <c r="C22" s="14">
        <v>968791.2</v>
      </c>
    </row>
    <row r="23" spans="1:3" ht="26.25" customHeight="1" x14ac:dyDescent="0.2">
      <c r="A23" s="9">
        <v>13331220</v>
      </c>
      <c r="B23" s="10" t="s">
        <v>21</v>
      </c>
      <c r="C23" s="14">
        <v>264730.2</v>
      </c>
    </row>
    <row r="24" spans="1:3" ht="26.25" customHeight="1" x14ac:dyDescent="0.2">
      <c r="A24" s="9">
        <v>13331230</v>
      </c>
      <c r="B24" s="10" t="s">
        <v>22</v>
      </c>
      <c r="C24" s="14">
        <v>911866.2</v>
      </c>
    </row>
    <row r="25" spans="1:3" ht="26.25" customHeight="1" x14ac:dyDescent="0.2">
      <c r="A25" s="9">
        <v>13331300</v>
      </c>
      <c r="B25" s="10" t="s">
        <v>23</v>
      </c>
      <c r="C25" s="14">
        <v>2229</v>
      </c>
    </row>
    <row r="26" spans="1:3" ht="26.25" customHeight="1" x14ac:dyDescent="0.2">
      <c r="A26" s="9">
        <v>13331400</v>
      </c>
      <c r="B26" s="10" t="s">
        <v>24</v>
      </c>
      <c r="C26" s="14">
        <v>2090000</v>
      </c>
    </row>
    <row r="27" spans="1:3" ht="36" customHeight="1" x14ac:dyDescent="0.2">
      <c r="A27" s="9">
        <v>13331500</v>
      </c>
      <c r="B27" s="10" t="s">
        <v>25</v>
      </c>
      <c r="C27" s="14">
        <v>52873.299999999996</v>
      </c>
    </row>
    <row r="28" spans="1:3" ht="26.25" customHeight="1" x14ac:dyDescent="0.2">
      <c r="A28" s="9">
        <v>13331610</v>
      </c>
      <c r="B28" s="10" t="s">
        <v>26</v>
      </c>
      <c r="C28" s="14">
        <v>1025568</v>
      </c>
    </row>
    <row r="29" spans="1:3" ht="35.25" customHeight="1" x14ac:dyDescent="0.2">
      <c r="A29" s="9">
        <v>13331620</v>
      </c>
      <c r="B29" s="10" t="s">
        <v>27</v>
      </c>
      <c r="C29" s="14">
        <v>17010</v>
      </c>
    </row>
    <row r="30" spans="1:3" ht="48" customHeight="1" x14ac:dyDescent="0.2">
      <c r="A30" s="9">
        <v>13331700</v>
      </c>
      <c r="B30" s="10" t="s">
        <v>28</v>
      </c>
      <c r="C30" s="14">
        <v>283600.2</v>
      </c>
    </row>
    <row r="31" spans="1:3" ht="26.25" customHeight="1" x14ac:dyDescent="0.2">
      <c r="A31" s="9">
        <v>13331800</v>
      </c>
      <c r="B31" s="10" t="s">
        <v>29</v>
      </c>
      <c r="C31" s="14">
        <v>368235</v>
      </c>
    </row>
    <row r="32" spans="1:3" ht="26.25" customHeight="1" x14ac:dyDescent="0.2">
      <c r="A32" s="6">
        <v>14</v>
      </c>
      <c r="B32" s="6" t="s">
        <v>30</v>
      </c>
      <c r="C32" s="7">
        <f>C33+C37+C39</f>
        <v>854118.32441999996</v>
      </c>
    </row>
    <row r="33" spans="1:5" ht="26.25" customHeight="1" x14ac:dyDescent="0.2">
      <c r="A33" s="6">
        <v>1411</v>
      </c>
      <c r="B33" s="6" t="s">
        <v>31</v>
      </c>
      <c r="C33" s="7">
        <f>C34+C36</f>
        <v>727781.28882000002</v>
      </c>
    </row>
    <row r="34" spans="1:5" ht="30" customHeight="1" x14ac:dyDescent="0.2">
      <c r="A34" s="9">
        <v>14111300</v>
      </c>
      <c r="B34" s="10" t="s">
        <v>32</v>
      </c>
      <c r="C34" s="16">
        <v>236091.63232</v>
      </c>
    </row>
    <row r="35" spans="1:5" ht="26.25" hidden="1" customHeight="1" x14ac:dyDescent="0.2">
      <c r="A35" s="17"/>
      <c r="B35" s="18" t="s">
        <v>33</v>
      </c>
      <c r="C35" s="16">
        <v>7714.9473200000002</v>
      </c>
    </row>
    <row r="36" spans="1:5" ht="30" customHeight="1" x14ac:dyDescent="0.2">
      <c r="A36" s="9">
        <v>14111400</v>
      </c>
      <c r="B36" s="10" t="s">
        <v>34</v>
      </c>
      <c r="C36" s="16">
        <v>491689.65650000004</v>
      </c>
    </row>
    <row r="37" spans="1:5" ht="26.25" customHeight="1" x14ac:dyDescent="0.2">
      <c r="A37" s="6">
        <v>1412</v>
      </c>
      <c r="B37" s="6" t="s">
        <v>35</v>
      </c>
      <c r="C37" s="19">
        <f>C38</f>
        <v>9.7152499999999993</v>
      </c>
    </row>
    <row r="38" spans="1:5" ht="27" customHeight="1" x14ac:dyDescent="0.2">
      <c r="A38" s="9">
        <v>14121200</v>
      </c>
      <c r="B38" s="10" t="s">
        <v>36</v>
      </c>
      <c r="C38" s="16">
        <v>9.7152499999999993</v>
      </c>
    </row>
    <row r="39" spans="1:5" ht="27" customHeight="1" x14ac:dyDescent="0.2">
      <c r="A39" s="6">
        <v>1432</v>
      </c>
      <c r="B39" s="6" t="s">
        <v>37</v>
      </c>
      <c r="C39" s="19">
        <f>C40</f>
        <v>126327.32034999999</v>
      </c>
    </row>
    <row r="40" spans="1:5" ht="33.75" customHeight="1" x14ac:dyDescent="0.2">
      <c r="A40" s="9">
        <v>14321100</v>
      </c>
      <c r="B40" s="10" t="s">
        <v>38</v>
      </c>
      <c r="C40" s="11">
        <v>126327.32034999999</v>
      </c>
    </row>
    <row r="41" spans="1:5" ht="28.5" customHeight="1" x14ac:dyDescent="0.2">
      <c r="A41" s="6">
        <v>2</v>
      </c>
      <c r="B41" s="6" t="s">
        <v>39</v>
      </c>
      <c r="C41" s="19">
        <f>C42+C69</f>
        <v>51001520.165720001</v>
      </c>
      <c r="D41" s="8"/>
      <c r="E41" s="8"/>
    </row>
    <row r="42" spans="1:5" ht="28.5" customHeight="1" x14ac:dyDescent="0.2">
      <c r="A42" s="6"/>
      <c r="B42" s="6" t="s">
        <v>40</v>
      </c>
      <c r="C42" s="19">
        <f>C43+C44+C45+C46+C47+C48+C49+C50+C51+C52+C53+C54+C55+C56+C57+C58+C62+C67+C68</f>
        <v>50981204.881719999</v>
      </c>
      <c r="E42" s="8"/>
    </row>
    <row r="43" spans="1:5" ht="28.5" customHeight="1" x14ac:dyDescent="0.2">
      <c r="A43" s="9">
        <v>2111</v>
      </c>
      <c r="B43" s="9" t="s">
        <v>41</v>
      </c>
      <c r="C43" s="14">
        <v>372288.38399999996</v>
      </c>
    </row>
    <row r="44" spans="1:5" ht="28.5" customHeight="1" x14ac:dyDescent="0.2">
      <c r="A44" s="9">
        <v>2121</v>
      </c>
      <c r="B44" s="9" t="s">
        <v>42</v>
      </c>
      <c r="C44" s="14">
        <v>49586.726999999999</v>
      </c>
    </row>
    <row r="45" spans="1:5" ht="27.75" customHeight="1" x14ac:dyDescent="0.2">
      <c r="A45" s="9">
        <v>2211</v>
      </c>
      <c r="B45" s="9" t="s">
        <v>43</v>
      </c>
      <c r="C45" s="14">
        <v>8739.6589999999997</v>
      </c>
    </row>
    <row r="46" spans="1:5" ht="27.75" customHeight="1" x14ac:dyDescent="0.2">
      <c r="A46" s="26">
        <v>2212</v>
      </c>
      <c r="B46" s="9" t="s">
        <v>44</v>
      </c>
      <c r="C46" s="12">
        <v>5037.9859999999999</v>
      </c>
    </row>
    <row r="47" spans="1:5" ht="27.75" customHeight="1" x14ac:dyDescent="0.2">
      <c r="A47" s="9">
        <v>2213</v>
      </c>
      <c r="B47" s="9" t="s">
        <v>45</v>
      </c>
      <c r="C47" s="16">
        <v>2873.34</v>
      </c>
    </row>
    <row r="48" spans="1:5" ht="27.75" customHeight="1" x14ac:dyDescent="0.2">
      <c r="A48" s="9">
        <v>2214</v>
      </c>
      <c r="B48" s="9" t="s">
        <v>46</v>
      </c>
      <c r="C48" s="16">
        <v>8728.6409999999996</v>
      </c>
    </row>
    <row r="49" spans="1:3" ht="27.75" customHeight="1" x14ac:dyDescent="0.2">
      <c r="A49" s="9">
        <v>2215</v>
      </c>
      <c r="B49" s="9" t="s">
        <v>47</v>
      </c>
      <c r="C49" s="16">
        <v>13031.743</v>
      </c>
    </row>
    <row r="50" spans="1:3" ht="27.75" customHeight="1" x14ac:dyDescent="0.2">
      <c r="A50" s="9">
        <v>2221</v>
      </c>
      <c r="B50" s="9" t="s">
        <v>48</v>
      </c>
      <c r="C50" s="16">
        <v>4880.1089999999995</v>
      </c>
    </row>
    <row r="51" spans="1:3" ht="27.75" customHeight="1" x14ac:dyDescent="0.2">
      <c r="A51" s="9">
        <v>2222</v>
      </c>
      <c r="B51" s="9" t="s">
        <v>49</v>
      </c>
      <c r="C51" s="16">
        <v>8070.8119999999999</v>
      </c>
    </row>
    <row r="52" spans="1:3" ht="27.75" customHeight="1" x14ac:dyDescent="0.2">
      <c r="A52" s="9">
        <v>2224</v>
      </c>
      <c r="B52" s="9" t="s">
        <v>50</v>
      </c>
      <c r="C52" s="16">
        <v>84.795000000000002</v>
      </c>
    </row>
    <row r="53" spans="1:3" ht="27.75" customHeight="1" x14ac:dyDescent="0.2">
      <c r="A53" s="9">
        <v>2225</v>
      </c>
      <c r="B53" s="9" t="s">
        <v>51</v>
      </c>
      <c r="C53" s="16">
        <v>3178.9070000000002</v>
      </c>
    </row>
    <row r="54" spans="1:3" ht="27.75" customHeight="1" x14ac:dyDescent="0.2">
      <c r="A54" s="9">
        <v>2226</v>
      </c>
      <c r="B54" s="9" t="s">
        <v>52</v>
      </c>
      <c r="C54" s="16">
        <v>8839.5600699999995</v>
      </c>
    </row>
    <row r="55" spans="1:3" ht="27.75" customHeight="1" x14ac:dyDescent="0.2">
      <c r="A55" s="9">
        <v>2227</v>
      </c>
      <c r="B55" s="10" t="s">
        <v>53</v>
      </c>
      <c r="C55" s="16">
        <v>321426.70733</v>
      </c>
    </row>
    <row r="56" spans="1:3" ht="27.75" customHeight="1" x14ac:dyDescent="0.2">
      <c r="A56" s="9">
        <v>2231</v>
      </c>
      <c r="B56" s="9" t="s">
        <v>54</v>
      </c>
      <c r="C56" s="16">
        <v>6539.4880000000003</v>
      </c>
    </row>
    <row r="57" spans="1:3" ht="27.75" customHeight="1" x14ac:dyDescent="0.2">
      <c r="A57" s="9">
        <v>2621</v>
      </c>
      <c r="B57" s="9" t="s">
        <v>55</v>
      </c>
      <c r="C57" s="16">
        <v>0</v>
      </c>
    </row>
    <row r="58" spans="1:3" ht="27.75" customHeight="1" x14ac:dyDescent="0.2">
      <c r="A58" s="6">
        <v>2631</v>
      </c>
      <c r="B58" s="6" t="s">
        <v>56</v>
      </c>
      <c r="C58" s="19">
        <f>C59+C60+C61</f>
        <v>4601024.43824</v>
      </c>
    </row>
    <row r="59" spans="1:3" ht="33.75" customHeight="1" x14ac:dyDescent="0.2">
      <c r="A59" s="9">
        <v>26315100</v>
      </c>
      <c r="B59" s="10" t="s">
        <v>57</v>
      </c>
      <c r="C59" s="16">
        <v>2351334.6</v>
      </c>
    </row>
    <row r="60" spans="1:3" ht="33.75" customHeight="1" x14ac:dyDescent="0.2">
      <c r="A60" s="9">
        <v>26315200</v>
      </c>
      <c r="B60" s="10" t="s">
        <v>58</v>
      </c>
      <c r="C60" s="21">
        <v>0</v>
      </c>
    </row>
    <row r="61" spans="1:3" ht="27.75" customHeight="1" x14ac:dyDescent="0.2">
      <c r="A61" s="9">
        <v>26315300</v>
      </c>
      <c r="B61" s="10" t="s">
        <v>59</v>
      </c>
      <c r="C61" s="21">
        <v>2249689.83824</v>
      </c>
    </row>
    <row r="62" spans="1:3" ht="27.75" customHeight="1" x14ac:dyDescent="0.2">
      <c r="A62" s="6">
        <v>2711</v>
      </c>
      <c r="B62" s="6" t="s">
        <v>60</v>
      </c>
      <c r="C62" s="19">
        <f>C63+C64+C65+C66</f>
        <v>45417001.615499996</v>
      </c>
    </row>
    <row r="63" spans="1:3" ht="27.75" customHeight="1" x14ac:dyDescent="0.2">
      <c r="A63" s="9">
        <v>27111100</v>
      </c>
      <c r="B63" s="10" t="s">
        <v>61</v>
      </c>
      <c r="C63" s="21">
        <v>42937922.630349994</v>
      </c>
    </row>
    <row r="64" spans="1:3" ht="27.75" customHeight="1" x14ac:dyDescent="0.2">
      <c r="A64" s="9">
        <v>27111200</v>
      </c>
      <c r="B64" s="10" t="s">
        <v>62</v>
      </c>
      <c r="C64" s="21">
        <v>340230.6</v>
      </c>
    </row>
    <row r="65" spans="1:5" ht="27.75" customHeight="1" x14ac:dyDescent="0.2">
      <c r="A65" s="9">
        <v>27111300</v>
      </c>
      <c r="B65" s="10" t="s">
        <v>63</v>
      </c>
      <c r="C65" s="21">
        <v>2099355.6651499998</v>
      </c>
    </row>
    <row r="66" spans="1:5" ht="33.75" customHeight="1" x14ac:dyDescent="0.2">
      <c r="A66" s="9">
        <v>27111400</v>
      </c>
      <c r="B66" s="10" t="s">
        <v>64</v>
      </c>
      <c r="C66" s="21">
        <v>39492.719999999994</v>
      </c>
    </row>
    <row r="67" spans="1:5" ht="27.75" customHeight="1" x14ac:dyDescent="0.2">
      <c r="A67" s="9">
        <v>2824</v>
      </c>
      <c r="B67" s="9" t="s">
        <v>65</v>
      </c>
      <c r="C67" s="16">
        <v>0</v>
      </c>
    </row>
    <row r="68" spans="1:5" ht="27.75" customHeight="1" x14ac:dyDescent="0.2">
      <c r="A68" s="9">
        <v>2828</v>
      </c>
      <c r="B68" s="9" t="s">
        <v>66</v>
      </c>
      <c r="C68" s="16">
        <v>149871.96958000003</v>
      </c>
    </row>
    <row r="69" spans="1:5" ht="27.75" customHeight="1" x14ac:dyDescent="0.2">
      <c r="A69" s="9"/>
      <c r="B69" s="6" t="s">
        <v>67</v>
      </c>
      <c r="C69" s="19">
        <f>C70+C71</f>
        <v>20315.284</v>
      </c>
    </row>
    <row r="70" spans="1:5" ht="33" customHeight="1" x14ac:dyDescent="0.2">
      <c r="A70" s="9">
        <v>3111</v>
      </c>
      <c r="B70" s="9" t="s">
        <v>68</v>
      </c>
      <c r="C70" s="20">
        <v>5322.317</v>
      </c>
    </row>
    <row r="71" spans="1:5" ht="27.75" customHeight="1" x14ac:dyDescent="0.2">
      <c r="A71" s="9">
        <v>3112</v>
      </c>
      <c r="B71" s="9" t="s">
        <v>69</v>
      </c>
      <c r="C71" s="20">
        <v>14992.967000000001</v>
      </c>
    </row>
    <row r="72" spans="1:5" ht="27.75" customHeight="1" x14ac:dyDescent="0.2">
      <c r="A72" s="9"/>
      <c r="B72" s="6" t="s">
        <v>70</v>
      </c>
      <c r="C72" s="19">
        <f>C7-C41</f>
        <v>7176251.8530999944</v>
      </c>
    </row>
    <row r="74" spans="1:5" ht="24" customHeight="1" x14ac:dyDescent="0.2">
      <c r="C74" s="22"/>
      <c r="E74" s="8"/>
    </row>
  </sheetData>
  <mergeCells count="4">
    <mergeCell ref="A1:C1"/>
    <mergeCell ref="A2:C2"/>
    <mergeCell ref="A3:C3"/>
    <mergeCell ref="B4:D4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ПФ</vt:lpstr>
      <vt:lpstr>ПФ!Область_печати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2024-07-24T08:19:34Z</dcterms:created>
  <dcterms:modified xsi:type="dcterms:W3CDTF">2024-07-24T09:29:51Z</dcterms:modified>
</cp:coreProperties>
</file>