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0FF3BF8-24A7-4961-A347-8A394E783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D55" i="1"/>
  <c r="F55" i="1"/>
  <c r="H55" i="1"/>
  <c r="J55" i="1"/>
  <c r="L55" i="1"/>
  <c r="D40" i="1" l="1"/>
  <c r="F40" i="1"/>
  <c r="H40" i="1"/>
  <c r="J40" i="1"/>
  <c r="L40" i="1"/>
  <c r="D49" i="1" l="1"/>
  <c r="F49" i="1"/>
  <c r="H49" i="1"/>
  <c r="J49" i="1"/>
  <c r="L49" i="1"/>
  <c r="D29" i="1"/>
  <c r="F29" i="1"/>
  <c r="H29" i="1"/>
  <c r="J29" i="1"/>
  <c r="L29" i="1"/>
  <c r="D35" i="1" l="1"/>
  <c r="F35" i="1"/>
  <c r="H35" i="1"/>
  <c r="J35" i="1"/>
  <c r="L35" i="1"/>
  <c r="D21" i="1"/>
  <c r="F21" i="1"/>
  <c r="H21" i="1"/>
  <c r="J21" i="1"/>
  <c r="D12" i="1"/>
  <c r="F12" i="1"/>
  <c r="H12" i="1"/>
  <c r="J12" i="1"/>
  <c r="L12" i="1"/>
  <c r="D7" i="1" l="1"/>
  <c r="D6" i="1" s="1"/>
  <c r="F7" i="1"/>
  <c r="F6" i="1" s="1"/>
  <c r="H7" i="1"/>
  <c r="H6" i="1" s="1"/>
  <c r="J7" i="1"/>
  <c r="L7" i="1"/>
  <c r="L6" i="1" s="1"/>
  <c r="J6" i="1"/>
  <c r="B9" i="1"/>
  <c r="B10" i="1"/>
  <c r="B11" i="1"/>
  <c r="B13" i="1"/>
  <c r="B14" i="1"/>
  <c r="B15" i="1"/>
  <c r="B16" i="1"/>
  <c r="B17" i="1"/>
  <c r="B18" i="1"/>
  <c r="B19" i="1"/>
  <c r="B20" i="1"/>
  <c r="B22" i="1"/>
  <c r="B23" i="1"/>
  <c r="B24" i="1"/>
  <c r="B25" i="1"/>
  <c r="B26" i="1"/>
  <c r="B27" i="1"/>
  <c r="B28" i="1"/>
  <c r="B30" i="1"/>
  <c r="B31" i="1"/>
  <c r="B32" i="1"/>
  <c r="B33" i="1"/>
  <c r="B34" i="1"/>
  <c r="B36" i="1"/>
  <c r="B37" i="1"/>
  <c r="B38" i="1"/>
  <c r="B39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6" i="1"/>
  <c r="B57" i="1"/>
  <c r="B58" i="1"/>
  <c r="B59" i="1"/>
  <c r="B60" i="1"/>
  <c r="B61" i="1"/>
  <c r="B62" i="1"/>
  <c r="B63" i="1"/>
  <c r="B64" i="1"/>
  <c r="B65" i="1"/>
  <c r="B66" i="1"/>
  <c r="B67" i="1"/>
  <c r="B8" i="1"/>
  <c r="B35" i="1" l="1"/>
  <c r="B7" i="1"/>
  <c r="B55" i="1"/>
  <c r="B49" i="1"/>
  <c r="B40" i="1"/>
  <c r="B29" i="1"/>
  <c r="B21" i="1"/>
  <c r="B12" i="1"/>
</calcChain>
</file>

<file path=xl/sharedStrings.xml><?xml version="1.0" encoding="utf-8"?>
<sst xmlns="http://schemas.openxmlformats.org/spreadsheetml/2006/main" count="82" uniqueCount="76">
  <si>
    <t>Регионы</t>
  </si>
  <si>
    <t>ВСЕГО        кол-во пенсио-неров, чел.</t>
  </si>
  <si>
    <t>Средний размер пенсии, сом*</t>
  </si>
  <si>
    <t>по возрасту</t>
  </si>
  <si>
    <t>по инвалидности</t>
  </si>
  <si>
    <t>по СПК</t>
  </si>
  <si>
    <t>военнослужащие через СФ</t>
  </si>
  <si>
    <t>средний размер компен-сации за эл.энер-гию, сом</t>
  </si>
  <si>
    <t>кол-во пенсио-неров, чел.</t>
  </si>
  <si>
    <t>средний размер пенсии, сом*</t>
  </si>
  <si>
    <t>средний размер пенсии, сом</t>
  </si>
  <si>
    <t>Всего по республике</t>
  </si>
  <si>
    <t>г. Бишкек</t>
  </si>
  <si>
    <t>Чуйская обл.</t>
  </si>
  <si>
    <t>Аламудунский</t>
  </si>
  <si>
    <t>Жайылский</t>
  </si>
  <si>
    <t>Ысык-Атинский</t>
  </si>
  <si>
    <t>Кеминский</t>
  </si>
  <si>
    <t>Московский</t>
  </si>
  <si>
    <t>Панфиловский</t>
  </si>
  <si>
    <t>Сокулукский</t>
  </si>
  <si>
    <t>Чуй-Токмокский</t>
  </si>
  <si>
    <t>Иссык-Кульская обл.</t>
  </si>
  <si>
    <t>г. Каракол</t>
  </si>
  <si>
    <t>г. Балыкчы</t>
  </si>
  <si>
    <t>Ак-Суйский</t>
  </si>
  <si>
    <t>Джеты-Огузский</t>
  </si>
  <si>
    <t>Иссык-Кульский</t>
  </si>
  <si>
    <t>Тонский</t>
  </si>
  <si>
    <t>Тюпский</t>
  </si>
  <si>
    <t>Нарынская обл.</t>
  </si>
  <si>
    <t>Ак-Талинский</t>
  </si>
  <si>
    <t>Ат-Башинский</t>
  </si>
  <si>
    <t>Жумгальский</t>
  </si>
  <si>
    <t>Кочкорский</t>
  </si>
  <si>
    <t>Нарынский</t>
  </si>
  <si>
    <t>Таласская обл.</t>
  </si>
  <si>
    <t>Таласский</t>
  </si>
  <si>
    <t>Бакай-Атинский</t>
  </si>
  <si>
    <t>Манасский</t>
  </si>
  <si>
    <t>Ошская обл.</t>
  </si>
  <si>
    <t>Алайский</t>
  </si>
  <si>
    <t>Араванский</t>
  </si>
  <si>
    <t>Кара-Кульджинский</t>
  </si>
  <si>
    <t>Кара-Суйский</t>
  </si>
  <si>
    <t>Ноокатский</t>
  </si>
  <si>
    <t>Узгенский</t>
  </si>
  <si>
    <t>Чон-Алайский</t>
  </si>
  <si>
    <t>г. Ош</t>
  </si>
  <si>
    <t>Баткенская обл.</t>
  </si>
  <si>
    <t>Баткенский</t>
  </si>
  <si>
    <t>Кадамжайский</t>
  </si>
  <si>
    <t>г. Кызыл-Кия</t>
  </si>
  <si>
    <t>Лейлекский</t>
  </si>
  <si>
    <t>г. Сулюкта</t>
  </si>
  <si>
    <t>Жалалабатская обл.</t>
  </si>
  <si>
    <t>г. Джалал-Абад</t>
  </si>
  <si>
    <t>г. Кара-Куль</t>
  </si>
  <si>
    <t>г. Таш-Кумыр</t>
  </si>
  <si>
    <t>г.Майлуу-Суу</t>
  </si>
  <si>
    <t>Ала-Букинский</t>
  </si>
  <si>
    <t>Аксыйский</t>
  </si>
  <si>
    <t>Базар-Коргонский</t>
  </si>
  <si>
    <t>Ноокенский</t>
  </si>
  <si>
    <t>Токтогульский</t>
  </si>
  <si>
    <t>Сузакский</t>
  </si>
  <si>
    <t>Чаткальский</t>
  </si>
  <si>
    <t>Тогуз-Тороузский</t>
  </si>
  <si>
    <t>Кол-во женщин</t>
  </si>
  <si>
    <t>*средний размер пенсии с учетом компенсации за электроэнергию</t>
  </si>
  <si>
    <t xml:space="preserve">         Сведения  о количестве пенсионеров и размерах пенсии на 01.01.2024 года по данным Статистического отчета 94-СОЦ </t>
  </si>
  <si>
    <t>Первомайский</t>
  </si>
  <si>
    <t>Ленинский</t>
  </si>
  <si>
    <t>Свердловский</t>
  </si>
  <si>
    <t>Октябрьский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</si>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</sst>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workbookViewId="0">
      <pane ySplit="2" topLeftCell="A3" activePane="bottomLeft" state="frozen"/>
      <selection pane="bottomLeft" activeCell="T4" sqref="T4"/>
    </sheetView>
  </sheetViews>
  <sheetFormatPr defaultRowHeight="15" x14ac:dyDescent="0.25"/>
  <cols>
    <col min="1" max="1" width="16.5703125" customWidth="1"/>
    <col min="2" max="2" width="9.42578125" customWidth="1"/>
    <col min="3" max="3" width="11.7109375" customWidth="1"/>
    <col min="4" max="4" width="11.28515625" customWidth="1"/>
    <col min="5" max="5" width="10.42578125" customWidth="1"/>
    <col min="6" max="6" width="10.7109375" customWidth="1"/>
    <col min="7" max="7" width="8.7109375" customWidth="1"/>
    <col min="14" max="14" width="10.7109375" customWidth="1"/>
  </cols>
  <sheetData>
    <row r="1" spans="1:20" ht="20.25" customHeight="1" x14ac:dyDescent="0.25">
      <c r="L1" s="34"/>
      <c r="M1" s="34"/>
      <c r="N1" s="34"/>
    </row>
    <row r="2" spans="1:20" ht="21" customHeight="1" x14ac:dyDescent="0.25">
      <c r="A2" s="38" t="s">
        <v>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20" ht="26.25" customHeight="1" x14ac:dyDescent="0.25">
      <c r="A3" s="41" t="s">
        <v>0</v>
      </c>
      <c r="B3" s="41" t="s">
        <v>1</v>
      </c>
      <c r="C3" s="41" t="s">
        <v>2</v>
      </c>
      <c r="D3" s="47" t="s">
        <v>68</v>
      </c>
      <c r="E3" s="41" t="s">
        <v>2</v>
      </c>
      <c r="F3" s="43" t="s">
        <v>3</v>
      </c>
      <c r="G3" s="44"/>
      <c r="H3" s="43" t="s">
        <v>4</v>
      </c>
      <c r="I3" s="44"/>
      <c r="J3" s="43" t="s">
        <v>5</v>
      </c>
      <c r="K3" s="44"/>
      <c r="L3" s="45" t="s">
        <v>6</v>
      </c>
      <c r="M3" s="46"/>
      <c r="N3" s="41" t="s">
        <v>7</v>
      </c>
    </row>
    <row r="4" spans="1:20" ht="72" customHeight="1" x14ac:dyDescent="0.25">
      <c r="A4" s="42"/>
      <c r="B4" s="42"/>
      <c r="C4" s="42"/>
      <c r="D4" s="48"/>
      <c r="E4" s="42"/>
      <c r="F4" s="2" t="s">
        <v>8</v>
      </c>
      <c r="G4" s="2" t="s">
        <v>9</v>
      </c>
      <c r="H4" s="2" t="s">
        <v>8</v>
      </c>
      <c r="I4" s="2" t="s">
        <v>9</v>
      </c>
      <c r="J4" s="2" t="s">
        <v>8</v>
      </c>
      <c r="K4" s="2" t="s">
        <v>9</v>
      </c>
      <c r="L4" s="2" t="s">
        <v>8</v>
      </c>
      <c r="M4" s="2" t="s">
        <v>10</v>
      </c>
      <c r="N4" s="42"/>
    </row>
    <row r="5" spans="1:20" x14ac:dyDescent="0.25">
      <c r="A5" s="3">
        <v>1</v>
      </c>
      <c r="B5" s="3">
        <v>2</v>
      </c>
      <c r="C5" s="4">
        <v>3</v>
      </c>
      <c r="D5" s="5">
        <v>4</v>
      </c>
      <c r="E5" s="5">
        <v>5</v>
      </c>
      <c r="F5" s="6">
        <v>6</v>
      </c>
      <c r="G5" s="7">
        <v>7</v>
      </c>
      <c r="H5" s="8">
        <v>8</v>
      </c>
      <c r="I5" s="9">
        <v>9</v>
      </c>
      <c r="J5" s="10">
        <v>10</v>
      </c>
      <c r="K5" s="11">
        <v>11</v>
      </c>
      <c r="L5" s="11">
        <v>12</v>
      </c>
      <c r="M5" s="11">
        <v>13</v>
      </c>
      <c r="N5" s="3">
        <v>14</v>
      </c>
    </row>
    <row r="6" spans="1:20" ht="33" customHeight="1" x14ac:dyDescent="0.25">
      <c r="A6" s="12" t="s">
        <v>11</v>
      </c>
      <c r="B6" s="13">
        <v>769639</v>
      </c>
      <c r="C6" s="13">
        <v>9190</v>
      </c>
      <c r="D6" s="13">
        <f t="shared" ref="D6:L6" si="0">D7+D12+D21+D29+D35+D40+D48+D49+D55</f>
        <v>514626</v>
      </c>
      <c r="E6" s="13">
        <v>9275</v>
      </c>
      <c r="F6" s="13">
        <f t="shared" si="0"/>
        <v>604136</v>
      </c>
      <c r="G6" s="13">
        <v>9500</v>
      </c>
      <c r="H6" s="13">
        <f t="shared" si="0"/>
        <v>129038</v>
      </c>
      <c r="I6" s="13">
        <v>7926</v>
      </c>
      <c r="J6" s="13">
        <f t="shared" si="0"/>
        <v>35390</v>
      </c>
      <c r="K6" s="13">
        <v>8494</v>
      </c>
      <c r="L6" s="13">
        <f t="shared" si="0"/>
        <v>1075</v>
      </c>
      <c r="M6" s="13">
        <v>9966</v>
      </c>
      <c r="N6" s="13">
        <v>212</v>
      </c>
      <c r="O6" s="1"/>
    </row>
    <row r="7" spans="1:20" ht="23.25" customHeight="1" x14ac:dyDescent="0.25">
      <c r="A7" s="18" t="s">
        <v>12</v>
      </c>
      <c r="B7" s="13">
        <f>B8+B9+B10+B11</f>
        <v>97791</v>
      </c>
      <c r="C7" s="13">
        <v>11830</v>
      </c>
      <c r="D7" s="13">
        <f t="shared" ref="D7:L7" si="1">D8+D9+D10+D11</f>
        <v>71056</v>
      </c>
      <c r="E7" s="13">
        <v>11460</v>
      </c>
      <c r="F7" s="13">
        <f t="shared" si="1"/>
        <v>82435</v>
      </c>
      <c r="G7" s="13">
        <v>12412</v>
      </c>
      <c r="H7" s="13">
        <f t="shared" si="1"/>
        <v>11457</v>
      </c>
      <c r="I7" s="13">
        <v>8683</v>
      </c>
      <c r="J7" s="13">
        <f t="shared" si="1"/>
        <v>3692</v>
      </c>
      <c r="K7" s="13">
        <v>8249</v>
      </c>
      <c r="L7" s="13">
        <f t="shared" si="1"/>
        <v>207</v>
      </c>
      <c r="M7" s="13">
        <v>17841</v>
      </c>
      <c r="N7" s="13">
        <v>177</v>
      </c>
      <c r="O7" s="1"/>
    </row>
    <row r="8" spans="1:20" ht="12.75" customHeight="1" x14ac:dyDescent="0.25">
      <c r="A8" s="21" t="s">
        <v>71</v>
      </c>
      <c r="B8" s="15">
        <f>F8+H8+J8+L8</f>
        <v>20992</v>
      </c>
      <c r="C8" s="15">
        <v>11764</v>
      </c>
      <c r="D8" s="15">
        <v>15039</v>
      </c>
      <c r="E8" s="15">
        <v>11311</v>
      </c>
      <c r="F8" s="15">
        <v>17547</v>
      </c>
      <c r="G8" s="23">
        <v>12351</v>
      </c>
      <c r="H8" s="15">
        <v>2527</v>
      </c>
      <c r="I8" s="23">
        <v>8567</v>
      </c>
      <c r="J8" s="15">
        <v>851</v>
      </c>
      <c r="K8" s="15">
        <v>8249</v>
      </c>
      <c r="L8" s="15">
        <v>67</v>
      </c>
      <c r="M8" s="15">
        <v>22929</v>
      </c>
      <c r="N8" s="15">
        <v>176</v>
      </c>
      <c r="O8" s="1"/>
    </row>
    <row r="9" spans="1:20" ht="12.75" customHeight="1" x14ac:dyDescent="0.25">
      <c r="A9" s="21" t="s">
        <v>72</v>
      </c>
      <c r="B9" s="15">
        <f t="shared" ref="B9:B67" si="2">F9+H9+J9+L9</f>
        <v>26417</v>
      </c>
      <c r="C9" s="15">
        <v>11379</v>
      </c>
      <c r="D9" s="15">
        <v>18969</v>
      </c>
      <c r="E9" s="15">
        <v>10965</v>
      </c>
      <c r="F9" s="15">
        <v>21983</v>
      </c>
      <c r="G9" s="23">
        <v>11954</v>
      </c>
      <c r="H9" s="15">
        <v>3413</v>
      </c>
      <c r="I9" s="23">
        <v>8556</v>
      </c>
      <c r="J9" s="15">
        <v>974</v>
      </c>
      <c r="K9" s="15">
        <v>8141</v>
      </c>
      <c r="L9" s="15">
        <v>47</v>
      </c>
      <c r="M9" s="15">
        <v>14439</v>
      </c>
      <c r="N9" s="15">
        <v>175</v>
      </c>
      <c r="O9" s="1"/>
    </row>
    <row r="10" spans="1:20" ht="14.25" customHeight="1" x14ac:dyDescent="0.25">
      <c r="A10" s="21" t="s">
        <v>73</v>
      </c>
      <c r="B10" s="15">
        <f t="shared" si="2"/>
        <v>23968</v>
      </c>
      <c r="C10" s="15">
        <v>11524</v>
      </c>
      <c r="D10" s="15">
        <v>17447</v>
      </c>
      <c r="E10" s="15">
        <v>11295</v>
      </c>
      <c r="F10" s="15">
        <v>20266</v>
      </c>
      <c r="G10" s="23">
        <v>12097</v>
      </c>
      <c r="H10" s="15">
        <v>2703</v>
      </c>
      <c r="I10" s="23">
        <v>8415</v>
      </c>
      <c r="J10" s="15">
        <v>954</v>
      </c>
      <c r="K10" s="15">
        <v>8153</v>
      </c>
      <c r="L10" s="15">
        <v>45</v>
      </c>
      <c r="M10" s="15">
        <v>11252</v>
      </c>
      <c r="N10" s="15">
        <v>185</v>
      </c>
      <c r="O10" s="1"/>
    </row>
    <row r="11" spans="1:20" x14ac:dyDescent="0.25">
      <c r="A11" s="14" t="s">
        <v>74</v>
      </c>
      <c r="B11" s="15">
        <f t="shared" si="2"/>
        <v>26414</v>
      </c>
      <c r="C11" s="15">
        <v>12609</v>
      </c>
      <c r="D11" s="15">
        <v>19601</v>
      </c>
      <c r="E11" s="15">
        <v>12201</v>
      </c>
      <c r="F11" s="15">
        <v>22639</v>
      </c>
      <c r="G11" s="15">
        <v>13186</v>
      </c>
      <c r="H11" s="15">
        <v>2814</v>
      </c>
      <c r="I11" s="15">
        <v>9196</v>
      </c>
      <c r="J11" s="15">
        <v>913</v>
      </c>
      <c r="K11" s="15">
        <v>8466</v>
      </c>
      <c r="L11" s="16">
        <v>48</v>
      </c>
      <c r="M11" s="17">
        <v>19483</v>
      </c>
      <c r="N11" s="16">
        <v>172</v>
      </c>
    </row>
    <row r="12" spans="1:20" ht="15" customHeight="1" x14ac:dyDescent="0.25">
      <c r="A12" s="18" t="s">
        <v>13</v>
      </c>
      <c r="B12" s="13">
        <f>B13+B14+B15+B16+B17+B18+B19+B20</f>
        <v>118841</v>
      </c>
      <c r="C12" s="13">
        <v>8963</v>
      </c>
      <c r="D12" s="13">
        <f t="shared" ref="D12:L12" si="3">D13+D14+D15+D16+D17+D18+D19+D20</f>
        <v>79744</v>
      </c>
      <c r="E12" s="13">
        <v>9030</v>
      </c>
      <c r="F12" s="13">
        <f t="shared" si="3"/>
        <v>94158</v>
      </c>
      <c r="G12" s="13">
        <v>9240</v>
      </c>
      <c r="H12" s="13">
        <f t="shared" si="3"/>
        <v>19351</v>
      </c>
      <c r="I12" s="13">
        <v>7972</v>
      </c>
      <c r="J12" s="13">
        <f t="shared" si="3"/>
        <v>5141</v>
      </c>
      <c r="K12" s="13">
        <v>7654</v>
      </c>
      <c r="L12" s="13">
        <f t="shared" si="3"/>
        <v>191</v>
      </c>
      <c r="M12" s="13">
        <v>8097</v>
      </c>
      <c r="N12" s="13">
        <v>209</v>
      </c>
    </row>
    <row r="13" spans="1:20" ht="15.75" customHeight="1" x14ac:dyDescent="0.25">
      <c r="A13" s="14" t="s">
        <v>14</v>
      </c>
      <c r="B13" s="15">
        <f t="shared" si="2"/>
        <v>19815</v>
      </c>
      <c r="C13" s="19">
        <v>9421</v>
      </c>
      <c r="D13" s="19">
        <v>13423</v>
      </c>
      <c r="E13" s="19">
        <v>9342</v>
      </c>
      <c r="F13" s="19">
        <v>16482</v>
      </c>
      <c r="G13" s="19">
        <v>9806</v>
      </c>
      <c r="H13" s="19">
        <v>2379</v>
      </c>
      <c r="I13" s="19">
        <v>7468</v>
      </c>
      <c r="J13" s="3">
        <v>928</v>
      </c>
      <c r="K13" s="19">
        <v>7544</v>
      </c>
      <c r="L13" s="3">
        <v>26</v>
      </c>
      <c r="M13" s="20">
        <v>10758</v>
      </c>
      <c r="N13" s="16">
        <v>199</v>
      </c>
      <c r="O13" s="1"/>
      <c r="P13" s="1"/>
      <c r="Q13" s="1"/>
      <c r="R13" s="1"/>
      <c r="S13" s="1"/>
      <c r="T13" s="1"/>
    </row>
    <row r="14" spans="1:20" x14ac:dyDescent="0.25">
      <c r="A14" s="14" t="s">
        <v>15</v>
      </c>
      <c r="B14" s="15">
        <f t="shared" si="2"/>
        <v>15441</v>
      </c>
      <c r="C14" s="19">
        <v>9533</v>
      </c>
      <c r="D14" s="19">
        <v>10358</v>
      </c>
      <c r="E14" s="19">
        <v>9560</v>
      </c>
      <c r="F14" s="19">
        <v>10762</v>
      </c>
      <c r="G14" s="19">
        <v>9883</v>
      </c>
      <c r="H14" s="19">
        <v>4167</v>
      </c>
      <c r="I14" s="19">
        <v>8843</v>
      </c>
      <c r="J14" s="3">
        <v>496</v>
      </c>
      <c r="K14" s="19">
        <v>7628</v>
      </c>
      <c r="L14" s="3">
        <v>16</v>
      </c>
      <c r="M14" s="19">
        <v>7517</v>
      </c>
      <c r="N14" s="16">
        <v>214</v>
      </c>
      <c r="O14" s="1"/>
      <c r="P14" s="1"/>
      <c r="Q14" s="1"/>
      <c r="R14" s="1"/>
      <c r="S14" s="1"/>
      <c r="T14" s="1"/>
    </row>
    <row r="15" spans="1:20" ht="16.5" customHeight="1" x14ac:dyDescent="0.25">
      <c r="A15" s="14" t="s">
        <v>16</v>
      </c>
      <c r="B15" s="15">
        <f t="shared" si="2"/>
        <v>18705</v>
      </c>
      <c r="C15" s="19">
        <v>8982</v>
      </c>
      <c r="D15" s="19">
        <v>12536</v>
      </c>
      <c r="E15" s="19">
        <v>9020</v>
      </c>
      <c r="F15" s="19">
        <v>15625</v>
      </c>
      <c r="G15" s="19">
        <v>9274</v>
      </c>
      <c r="H15" s="19">
        <v>2213</v>
      </c>
      <c r="I15" s="19">
        <v>7604</v>
      </c>
      <c r="J15" s="3">
        <v>837</v>
      </c>
      <c r="K15" s="19">
        <v>7246</v>
      </c>
      <c r="L15" s="3">
        <v>30</v>
      </c>
      <c r="M15" s="19">
        <v>7062</v>
      </c>
      <c r="N15" s="16">
        <v>204</v>
      </c>
      <c r="O15" s="1"/>
      <c r="P15" s="1"/>
      <c r="Q15" s="1"/>
      <c r="R15" s="1"/>
      <c r="S15" s="1"/>
      <c r="T15" s="1"/>
    </row>
    <row r="16" spans="1:20" x14ac:dyDescent="0.25">
      <c r="A16" s="14" t="s">
        <v>17</v>
      </c>
      <c r="B16" s="15">
        <f t="shared" si="2"/>
        <v>8800</v>
      </c>
      <c r="C16" s="19">
        <v>9068</v>
      </c>
      <c r="D16" s="19">
        <v>5841</v>
      </c>
      <c r="E16" s="19">
        <v>9164</v>
      </c>
      <c r="F16" s="19">
        <v>7215</v>
      </c>
      <c r="G16" s="19">
        <v>9323</v>
      </c>
      <c r="H16" s="19">
        <v>1012</v>
      </c>
      <c r="I16" s="19">
        <v>7909</v>
      </c>
      <c r="J16" s="3">
        <v>548</v>
      </c>
      <c r="K16" s="19">
        <v>7910</v>
      </c>
      <c r="L16" s="3">
        <v>25</v>
      </c>
      <c r="M16" s="19">
        <v>7805</v>
      </c>
      <c r="N16" s="16">
        <v>210</v>
      </c>
      <c r="O16" s="1"/>
      <c r="P16" s="1"/>
      <c r="Q16" s="1"/>
      <c r="R16" s="1"/>
      <c r="S16" s="1"/>
      <c r="T16" s="1"/>
    </row>
    <row r="17" spans="1:20" x14ac:dyDescent="0.25">
      <c r="A17" s="14" t="s">
        <v>18</v>
      </c>
      <c r="B17" s="15">
        <f t="shared" si="2"/>
        <v>12492</v>
      </c>
      <c r="C17" s="19">
        <v>8340</v>
      </c>
      <c r="D17" s="19">
        <v>8228</v>
      </c>
      <c r="E17" s="19">
        <v>8510</v>
      </c>
      <c r="F17" s="19">
        <v>9337</v>
      </c>
      <c r="G17" s="19">
        <v>8579</v>
      </c>
      <c r="H17" s="19">
        <v>2625</v>
      </c>
      <c r="I17" s="19">
        <v>7571</v>
      </c>
      <c r="J17" s="3">
        <v>503</v>
      </c>
      <c r="K17" s="19">
        <v>7947</v>
      </c>
      <c r="L17" s="3">
        <v>27</v>
      </c>
      <c r="M17" s="19">
        <v>7743</v>
      </c>
      <c r="N17" s="16">
        <v>219</v>
      </c>
      <c r="O17" s="1"/>
      <c r="P17" s="1"/>
      <c r="Q17" s="1"/>
      <c r="R17" s="1"/>
      <c r="S17" s="1"/>
      <c r="T17" s="1"/>
    </row>
    <row r="18" spans="1:20" ht="18.75" customHeight="1" x14ac:dyDescent="0.25">
      <c r="A18" s="14" t="s">
        <v>19</v>
      </c>
      <c r="B18" s="15">
        <f t="shared" si="2"/>
        <v>6624</v>
      </c>
      <c r="C18" s="19">
        <v>8517</v>
      </c>
      <c r="D18" s="19">
        <v>4252</v>
      </c>
      <c r="E18" s="19">
        <v>8643</v>
      </c>
      <c r="F18" s="19">
        <v>4542</v>
      </c>
      <c r="G18" s="19">
        <v>9001</v>
      </c>
      <c r="H18" s="19">
        <v>1869</v>
      </c>
      <c r="I18" s="19">
        <v>7996</v>
      </c>
      <c r="J18" s="3">
        <v>204</v>
      </c>
      <c r="K18" s="19">
        <v>7507</v>
      </c>
      <c r="L18" s="3">
        <v>9</v>
      </c>
      <c r="M18" s="19">
        <v>7276</v>
      </c>
      <c r="N18" s="16">
        <v>222</v>
      </c>
      <c r="O18" s="1"/>
      <c r="P18" s="1"/>
      <c r="Q18" s="1"/>
      <c r="R18" s="1"/>
      <c r="S18" s="1"/>
      <c r="T18" s="1"/>
    </row>
    <row r="19" spans="1:20" ht="18.75" customHeight="1" x14ac:dyDescent="0.25">
      <c r="A19" s="14" t="s">
        <v>20</v>
      </c>
      <c r="B19" s="15">
        <f t="shared" si="2"/>
        <v>21725</v>
      </c>
      <c r="C19" s="19">
        <v>8722</v>
      </c>
      <c r="D19" s="19">
        <v>14595</v>
      </c>
      <c r="E19" s="19">
        <v>8789</v>
      </c>
      <c r="F19" s="19">
        <v>17792</v>
      </c>
      <c r="G19" s="19">
        <v>8961</v>
      </c>
      <c r="H19" s="19">
        <v>2988</v>
      </c>
      <c r="I19" s="19">
        <v>7557</v>
      </c>
      <c r="J19" s="3">
        <v>921</v>
      </c>
      <c r="K19" s="19">
        <v>7882</v>
      </c>
      <c r="L19" s="3">
        <v>24</v>
      </c>
      <c r="M19" s="19">
        <v>8510</v>
      </c>
      <c r="N19" s="16">
        <v>206</v>
      </c>
      <c r="O19" s="1"/>
      <c r="P19" s="1"/>
      <c r="Q19" s="1"/>
      <c r="R19" s="1"/>
      <c r="S19" s="1"/>
      <c r="T19" s="1"/>
    </row>
    <row r="20" spans="1:20" ht="20.25" customHeight="1" x14ac:dyDescent="0.25">
      <c r="A20" s="14" t="s">
        <v>21</v>
      </c>
      <c r="B20" s="15">
        <f t="shared" si="2"/>
        <v>15239</v>
      </c>
      <c r="C20" s="19">
        <v>8764</v>
      </c>
      <c r="D20" s="19">
        <v>10511</v>
      </c>
      <c r="E20" s="19">
        <v>8952</v>
      </c>
      <c r="F20" s="19">
        <v>12403</v>
      </c>
      <c r="G20" s="19">
        <v>8905</v>
      </c>
      <c r="H20" s="19">
        <v>2098</v>
      </c>
      <c r="I20" s="19">
        <v>8322</v>
      </c>
      <c r="J20" s="3">
        <v>704</v>
      </c>
      <c r="K20" s="19">
        <v>7636</v>
      </c>
      <c r="L20" s="3">
        <v>34</v>
      </c>
      <c r="M20" s="19">
        <v>7574</v>
      </c>
      <c r="N20" s="16">
        <v>213</v>
      </c>
      <c r="O20" s="1"/>
      <c r="P20" s="1"/>
      <c r="Q20" s="1"/>
      <c r="R20" s="1"/>
      <c r="S20" s="1"/>
      <c r="T20" s="1"/>
    </row>
    <row r="21" spans="1:20" ht="31.5" customHeight="1" x14ac:dyDescent="0.25">
      <c r="A21" s="18" t="s">
        <v>22</v>
      </c>
      <c r="B21" s="33">
        <f>B22+B23+B24+B25+B26+B27+B28</f>
        <v>71639</v>
      </c>
      <c r="C21" s="33">
        <v>8880</v>
      </c>
      <c r="D21" s="33">
        <f t="shared" ref="D21:J21" si="4">D22+D23+D24+D25+D26+D27+D28</f>
        <v>47717</v>
      </c>
      <c r="E21" s="33">
        <v>8951</v>
      </c>
      <c r="F21" s="33">
        <f t="shared" si="4"/>
        <v>55069</v>
      </c>
      <c r="G21" s="33">
        <v>9179</v>
      </c>
      <c r="H21" s="33">
        <f t="shared" si="4"/>
        <v>12057</v>
      </c>
      <c r="I21" s="33">
        <v>7741</v>
      </c>
      <c r="J21" s="33">
        <f t="shared" si="4"/>
        <v>4409</v>
      </c>
      <c r="K21" s="33">
        <v>8291</v>
      </c>
      <c r="L21" s="33">
        <f>L22+L23+L24+L25+L26+L27+L28</f>
        <v>104</v>
      </c>
      <c r="M21" s="33">
        <v>7421</v>
      </c>
      <c r="N21" s="33">
        <v>217</v>
      </c>
      <c r="O21" s="1"/>
      <c r="P21" s="1"/>
      <c r="Q21" s="1"/>
      <c r="R21" s="1"/>
      <c r="S21" s="1"/>
      <c r="T21" s="1"/>
    </row>
    <row r="22" spans="1:20" x14ac:dyDescent="0.25">
      <c r="A22" s="14" t="s">
        <v>23</v>
      </c>
      <c r="B22" s="15">
        <f t="shared" si="2"/>
        <v>8710</v>
      </c>
      <c r="C22" s="19">
        <v>10122</v>
      </c>
      <c r="D22" s="19">
        <v>6187</v>
      </c>
      <c r="E22" s="19">
        <v>9652</v>
      </c>
      <c r="F22" s="19">
        <v>6633</v>
      </c>
      <c r="G22" s="19">
        <v>10664</v>
      </c>
      <c r="H22" s="19">
        <v>1621</v>
      </c>
      <c r="I22" s="19">
        <v>8322</v>
      </c>
      <c r="J22" s="3">
        <v>441</v>
      </c>
      <c r="K22" s="19">
        <v>8703</v>
      </c>
      <c r="L22" s="3">
        <v>15</v>
      </c>
      <c r="M22" s="19">
        <v>6771</v>
      </c>
      <c r="N22" s="3">
        <v>202</v>
      </c>
      <c r="O22" s="1"/>
      <c r="P22" s="1"/>
      <c r="Q22" s="1"/>
      <c r="R22" s="1"/>
      <c r="S22" s="1"/>
      <c r="T22" s="1"/>
    </row>
    <row r="23" spans="1:20" x14ac:dyDescent="0.25">
      <c r="A23" s="14" t="s">
        <v>24</v>
      </c>
      <c r="B23" s="15">
        <f t="shared" si="2"/>
        <v>6613</v>
      </c>
      <c r="C23" s="19">
        <v>9126</v>
      </c>
      <c r="D23" s="19">
        <v>4541</v>
      </c>
      <c r="E23" s="19">
        <v>9010</v>
      </c>
      <c r="F23" s="19">
        <v>4860</v>
      </c>
      <c r="G23" s="19">
        <v>9421</v>
      </c>
      <c r="H23" s="19">
        <v>1384</v>
      </c>
      <c r="I23" s="19">
        <v>8374</v>
      </c>
      <c r="J23" s="3">
        <v>354</v>
      </c>
      <c r="K23" s="19">
        <v>8069</v>
      </c>
      <c r="L23" s="3">
        <v>15</v>
      </c>
      <c r="M23" s="19">
        <v>7791</v>
      </c>
      <c r="N23" s="3">
        <v>209</v>
      </c>
      <c r="O23" s="1"/>
      <c r="P23" s="1"/>
      <c r="Q23" s="1"/>
      <c r="R23" s="1"/>
      <c r="S23" s="1"/>
      <c r="T23" s="1"/>
    </row>
    <row r="24" spans="1:20" ht="16.5" customHeight="1" x14ac:dyDescent="0.25">
      <c r="A24" s="14" t="s">
        <v>25</v>
      </c>
      <c r="B24" s="15">
        <f t="shared" si="2"/>
        <v>10593</v>
      </c>
      <c r="C24" s="19">
        <v>8587</v>
      </c>
      <c r="D24" s="19">
        <v>6891</v>
      </c>
      <c r="E24" s="19">
        <v>8776</v>
      </c>
      <c r="F24" s="19">
        <v>8085</v>
      </c>
      <c r="G24" s="19">
        <v>9037</v>
      </c>
      <c r="H24" s="19">
        <v>1829</v>
      </c>
      <c r="I24" s="19">
        <v>7508</v>
      </c>
      <c r="J24" s="3">
        <v>658</v>
      </c>
      <c r="K24" s="19">
        <v>7892</v>
      </c>
      <c r="L24" s="3">
        <v>21</v>
      </c>
      <c r="M24" s="19">
        <v>7357</v>
      </c>
      <c r="N24" s="3">
        <v>221</v>
      </c>
      <c r="O24" s="1"/>
      <c r="P24" s="1"/>
      <c r="Q24" s="1"/>
      <c r="R24" s="1"/>
      <c r="S24" s="1"/>
      <c r="T24" s="1"/>
    </row>
    <row r="25" spans="1:20" ht="18.75" customHeight="1" x14ac:dyDescent="0.25">
      <c r="A25" s="14" t="s">
        <v>26</v>
      </c>
      <c r="B25" s="15">
        <f t="shared" si="2"/>
        <v>13315</v>
      </c>
      <c r="C25" s="19">
        <v>8977</v>
      </c>
      <c r="D25" s="19">
        <v>8695</v>
      </c>
      <c r="E25" s="19">
        <v>8877</v>
      </c>
      <c r="F25" s="19">
        <v>10041</v>
      </c>
      <c r="G25" s="19">
        <v>9293</v>
      </c>
      <c r="H25" s="19">
        <v>2385</v>
      </c>
      <c r="I25" s="19">
        <v>7686</v>
      </c>
      <c r="J25" s="3">
        <v>873</v>
      </c>
      <c r="K25" s="19">
        <v>8902</v>
      </c>
      <c r="L25" s="3">
        <v>16</v>
      </c>
      <c r="M25" s="19">
        <v>7413</v>
      </c>
      <c r="N25" s="3">
        <v>218</v>
      </c>
      <c r="O25" s="1"/>
      <c r="P25" s="1"/>
      <c r="Q25" s="1"/>
      <c r="R25" s="1"/>
      <c r="S25" s="1"/>
      <c r="T25" s="1"/>
    </row>
    <row r="26" spans="1:20" ht="19.5" customHeight="1" x14ac:dyDescent="0.25">
      <c r="A26" s="14" t="s">
        <v>27</v>
      </c>
      <c r="B26" s="15">
        <f t="shared" si="2"/>
        <v>13489</v>
      </c>
      <c r="C26" s="19">
        <v>8489</v>
      </c>
      <c r="D26" s="19">
        <v>9163</v>
      </c>
      <c r="E26" s="19">
        <v>8777</v>
      </c>
      <c r="F26" s="19">
        <v>10755</v>
      </c>
      <c r="G26" s="19">
        <v>8747</v>
      </c>
      <c r="H26" s="19">
        <v>1846</v>
      </c>
      <c r="I26" s="19">
        <v>7382</v>
      </c>
      <c r="J26" s="3">
        <v>876</v>
      </c>
      <c r="K26" s="19">
        <v>7670</v>
      </c>
      <c r="L26" s="3">
        <v>12</v>
      </c>
      <c r="M26" s="19">
        <v>7748</v>
      </c>
      <c r="N26" s="3">
        <v>219</v>
      </c>
      <c r="O26" s="1"/>
      <c r="P26" s="1"/>
      <c r="Q26" s="1"/>
      <c r="R26" s="1"/>
      <c r="S26" s="1"/>
      <c r="T26" s="1"/>
    </row>
    <row r="27" spans="1:20" x14ac:dyDescent="0.25">
      <c r="A27" s="14" t="s">
        <v>28</v>
      </c>
      <c r="B27" s="15">
        <f t="shared" si="2"/>
        <v>9632</v>
      </c>
      <c r="C27" s="19">
        <v>8903</v>
      </c>
      <c r="D27" s="19">
        <v>6184</v>
      </c>
      <c r="E27" s="19">
        <v>9153</v>
      </c>
      <c r="F27" s="19">
        <v>7563</v>
      </c>
      <c r="G27" s="19">
        <v>9162</v>
      </c>
      <c r="H27" s="19">
        <v>1381</v>
      </c>
      <c r="I27" s="19">
        <v>7478</v>
      </c>
      <c r="J27" s="3">
        <v>680</v>
      </c>
      <c r="K27" s="19">
        <v>8933</v>
      </c>
      <c r="L27" s="3">
        <v>8</v>
      </c>
      <c r="M27" s="19">
        <v>7157</v>
      </c>
      <c r="N27" s="3">
        <v>221</v>
      </c>
      <c r="O27" s="1"/>
      <c r="P27" s="1"/>
      <c r="Q27" s="1"/>
      <c r="R27" s="1"/>
      <c r="S27" s="1"/>
      <c r="T27" s="1"/>
    </row>
    <row r="28" spans="1:20" x14ac:dyDescent="0.25">
      <c r="A28" s="14" t="s">
        <v>29</v>
      </c>
      <c r="B28" s="15">
        <f t="shared" si="2"/>
        <v>9287</v>
      </c>
      <c r="C28" s="19">
        <v>8278</v>
      </c>
      <c r="D28" s="19">
        <v>6056</v>
      </c>
      <c r="E28" s="19">
        <v>8331</v>
      </c>
      <c r="F28" s="19">
        <v>7132</v>
      </c>
      <c r="G28" s="19">
        <v>8247</v>
      </c>
      <c r="H28" s="19">
        <v>1611</v>
      </c>
      <c r="I28" s="19">
        <v>7371</v>
      </c>
      <c r="J28" s="3">
        <v>527</v>
      </c>
      <c r="K28" s="19">
        <v>7564</v>
      </c>
      <c r="L28" s="3">
        <v>17</v>
      </c>
      <c r="M28" s="19">
        <v>7421</v>
      </c>
      <c r="N28" s="3">
        <v>223</v>
      </c>
      <c r="O28" s="1"/>
      <c r="P28" s="1"/>
      <c r="Q28" s="1"/>
      <c r="R28" s="1"/>
      <c r="S28" s="1"/>
      <c r="T28" s="1"/>
    </row>
    <row r="29" spans="1:20" ht="22.5" customHeight="1" x14ac:dyDescent="0.25">
      <c r="A29" s="18" t="s">
        <v>30</v>
      </c>
      <c r="B29" s="13">
        <f>B30+B31+B32+B33+B34</f>
        <v>55471</v>
      </c>
      <c r="C29" s="13">
        <v>10044</v>
      </c>
      <c r="D29" s="13">
        <f t="shared" ref="D29:L29" si="5">D30+D31+D32+D33+D34</f>
        <v>36031</v>
      </c>
      <c r="E29" s="13">
        <v>10369</v>
      </c>
      <c r="F29" s="13">
        <f t="shared" si="5"/>
        <v>45096</v>
      </c>
      <c r="G29" s="13">
        <v>10371</v>
      </c>
      <c r="H29" s="13">
        <f t="shared" si="5"/>
        <v>6998</v>
      </c>
      <c r="I29" s="13">
        <v>7834</v>
      </c>
      <c r="J29" s="13">
        <f t="shared" si="5"/>
        <v>3314</v>
      </c>
      <c r="K29" s="13">
        <v>10226</v>
      </c>
      <c r="L29" s="13">
        <f t="shared" si="5"/>
        <v>63</v>
      </c>
      <c r="M29" s="13">
        <v>11635</v>
      </c>
      <c r="N29" s="13">
        <v>209</v>
      </c>
      <c r="O29" s="1"/>
      <c r="P29" s="1"/>
      <c r="Q29" s="1"/>
      <c r="R29" s="1"/>
      <c r="S29" s="1"/>
      <c r="T29" s="1"/>
    </row>
    <row r="30" spans="1:20" ht="24.75" customHeight="1" x14ac:dyDescent="0.25">
      <c r="A30" s="14" t="s">
        <v>31</v>
      </c>
      <c r="B30" s="15">
        <f t="shared" si="2"/>
        <v>6103</v>
      </c>
      <c r="C30" s="19">
        <v>9759</v>
      </c>
      <c r="D30" s="19">
        <v>3981</v>
      </c>
      <c r="E30" s="19">
        <v>10261</v>
      </c>
      <c r="F30" s="19">
        <v>5080</v>
      </c>
      <c r="G30" s="19">
        <v>9996</v>
      </c>
      <c r="H30" s="3">
        <v>589</v>
      </c>
      <c r="I30" s="19">
        <v>7343</v>
      </c>
      <c r="J30" s="3">
        <v>424</v>
      </c>
      <c r="K30" s="19">
        <v>10295</v>
      </c>
      <c r="L30" s="3">
        <v>10</v>
      </c>
      <c r="M30" s="19">
        <v>8654</v>
      </c>
      <c r="N30" s="3">
        <v>206</v>
      </c>
      <c r="O30" s="1"/>
      <c r="P30" s="1"/>
      <c r="Q30" s="1"/>
      <c r="R30" s="1"/>
      <c r="S30" s="1"/>
      <c r="T30" s="1"/>
    </row>
    <row r="31" spans="1:20" ht="18.75" customHeight="1" x14ac:dyDescent="0.25">
      <c r="A31" s="14" t="s">
        <v>32</v>
      </c>
      <c r="B31" s="15">
        <f t="shared" si="2"/>
        <v>11721</v>
      </c>
      <c r="C31" s="19">
        <v>10098</v>
      </c>
      <c r="D31" s="19">
        <v>7494</v>
      </c>
      <c r="E31" s="19">
        <v>10364</v>
      </c>
      <c r="F31" s="19">
        <v>9580</v>
      </c>
      <c r="G31" s="19">
        <v>10416</v>
      </c>
      <c r="H31" s="19">
        <v>1495</v>
      </c>
      <c r="I31" s="19">
        <v>7681</v>
      </c>
      <c r="J31" s="3">
        <v>624</v>
      </c>
      <c r="K31" s="19">
        <v>10809</v>
      </c>
      <c r="L31" s="3">
        <v>22</v>
      </c>
      <c r="M31" s="19">
        <v>15779</v>
      </c>
      <c r="N31" s="3">
        <v>210</v>
      </c>
      <c r="O31" s="1"/>
      <c r="P31" s="1"/>
      <c r="Q31" s="1"/>
      <c r="R31" s="1"/>
      <c r="S31" s="1"/>
      <c r="T31" s="1"/>
    </row>
    <row r="32" spans="1:20" ht="23.25" customHeight="1" x14ac:dyDescent="0.25">
      <c r="A32" s="14" t="s">
        <v>33</v>
      </c>
      <c r="B32" s="15">
        <f t="shared" si="2"/>
        <v>8359</v>
      </c>
      <c r="C32" s="19">
        <v>9462</v>
      </c>
      <c r="D32" s="19">
        <v>5434</v>
      </c>
      <c r="E32" s="19">
        <v>9907</v>
      </c>
      <c r="F32" s="19">
        <v>6700</v>
      </c>
      <c r="G32" s="19">
        <v>9810</v>
      </c>
      <c r="H32" s="19">
        <v>1061</v>
      </c>
      <c r="I32" s="19">
        <v>7284</v>
      </c>
      <c r="J32" s="3">
        <v>586</v>
      </c>
      <c r="K32" s="19">
        <v>9517</v>
      </c>
      <c r="L32" s="3">
        <v>12</v>
      </c>
      <c r="M32" s="19">
        <v>6745</v>
      </c>
      <c r="N32" s="3">
        <v>215</v>
      </c>
      <c r="O32" s="1"/>
      <c r="P32" s="1"/>
      <c r="Q32" s="1"/>
      <c r="R32" s="1"/>
      <c r="S32" s="1"/>
      <c r="T32" s="1"/>
    </row>
    <row r="33" spans="1:20" x14ac:dyDescent="0.25">
      <c r="A33" s="14" t="s">
        <v>34</v>
      </c>
      <c r="B33" s="15">
        <f t="shared" si="2"/>
        <v>11066</v>
      </c>
      <c r="C33" s="19">
        <v>9438</v>
      </c>
      <c r="D33" s="19">
        <v>7095</v>
      </c>
      <c r="E33" s="19">
        <v>9730</v>
      </c>
      <c r="F33" s="19">
        <v>8687</v>
      </c>
      <c r="G33" s="19">
        <v>9733</v>
      </c>
      <c r="H33" s="19">
        <v>1717</v>
      </c>
      <c r="I33" s="19">
        <v>8120</v>
      </c>
      <c r="J33" s="3">
        <v>651</v>
      </c>
      <c r="K33" s="20">
        <v>9009</v>
      </c>
      <c r="L33" s="3">
        <v>11</v>
      </c>
      <c r="M33" s="19">
        <v>8235</v>
      </c>
      <c r="N33" s="3">
        <v>215</v>
      </c>
      <c r="O33" s="1"/>
      <c r="P33" s="1"/>
      <c r="Q33" s="1"/>
      <c r="R33" s="1"/>
      <c r="S33" s="1"/>
      <c r="T33" s="1"/>
    </row>
    <row r="34" spans="1:20" x14ac:dyDescent="0.25">
      <c r="A34" s="14" t="s">
        <v>35</v>
      </c>
      <c r="B34" s="15">
        <f t="shared" si="2"/>
        <v>18222</v>
      </c>
      <c r="C34" s="19">
        <v>10738</v>
      </c>
      <c r="D34" s="19">
        <v>12027</v>
      </c>
      <c r="E34" s="19">
        <v>10995</v>
      </c>
      <c r="F34" s="19">
        <v>15049</v>
      </c>
      <c r="G34" s="19">
        <v>11088</v>
      </c>
      <c r="H34" s="19">
        <v>2136</v>
      </c>
      <c r="I34" s="19">
        <v>8121</v>
      </c>
      <c r="J34" s="19">
        <v>1029</v>
      </c>
      <c r="K34" s="19">
        <v>11019</v>
      </c>
      <c r="L34" s="3">
        <v>8</v>
      </c>
      <c r="M34" s="19">
        <v>15990</v>
      </c>
      <c r="N34" s="3">
        <v>203</v>
      </c>
      <c r="O34" s="1"/>
      <c r="P34" s="1"/>
      <c r="Q34" s="1"/>
      <c r="R34" s="1"/>
      <c r="S34" s="1"/>
      <c r="T34" s="1"/>
    </row>
    <row r="35" spans="1:20" ht="23.25" customHeight="1" x14ac:dyDescent="0.25">
      <c r="A35" s="18" t="s">
        <v>36</v>
      </c>
      <c r="B35" s="13">
        <f>B36+B37+B38+B39</f>
        <v>34100</v>
      </c>
      <c r="C35" s="13">
        <v>8643</v>
      </c>
      <c r="D35" s="13">
        <f t="shared" ref="D35:L35" si="6">D36+D37+D38+D39</f>
        <v>22456</v>
      </c>
      <c r="E35" s="13">
        <v>8835</v>
      </c>
      <c r="F35" s="13">
        <f t="shared" si="6"/>
        <v>25637</v>
      </c>
      <c r="G35" s="13">
        <v>9035</v>
      </c>
      <c r="H35" s="13">
        <f t="shared" si="6"/>
        <v>6446</v>
      </c>
      <c r="I35" s="13">
        <v>7257</v>
      </c>
      <c r="J35" s="13">
        <f t="shared" si="6"/>
        <v>1963</v>
      </c>
      <c r="K35" s="13">
        <v>8123</v>
      </c>
      <c r="L35" s="13">
        <f t="shared" si="6"/>
        <v>54</v>
      </c>
      <c r="M35" s="13">
        <v>6889</v>
      </c>
      <c r="N35" s="13">
        <v>220</v>
      </c>
      <c r="O35" s="1"/>
      <c r="P35" s="1"/>
      <c r="Q35" s="1"/>
      <c r="R35" s="1"/>
      <c r="S35" s="1"/>
      <c r="T35" s="1"/>
    </row>
    <row r="36" spans="1:20" x14ac:dyDescent="0.25">
      <c r="A36" s="14" t="s">
        <v>37</v>
      </c>
      <c r="B36" s="15">
        <f t="shared" si="2"/>
        <v>14012</v>
      </c>
      <c r="C36" s="19">
        <v>9020</v>
      </c>
      <c r="D36" s="19">
        <v>9371</v>
      </c>
      <c r="E36" s="19">
        <v>8927</v>
      </c>
      <c r="F36" s="19">
        <v>10649</v>
      </c>
      <c r="G36" s="19">
        <v>9481</v>
      </c>
      <c r="H36" s="19">
        <v>2543</v>
      </c>
      <c r="I36" s="19">
        <v>7419</v>
      </c>
      <c r="J36" s="3">
        <v>802</v>
      </c>
      <c r="K36" s="19">
        <v>8015</v>
      </c>
      <c r="L36" s="3">
        <v>18</v>
      </c>
      <c r="M36" s="19">
        <v>6902</v>
      </c>
      <c r="N36" s="3">
        <v>218</v>
      </c>
      <c r="O36" s="1"/>
      <c r="P36" s="1"/>
      <c r="Q36" s="1"/>
      <c r="R36" s="1"/>
      <c r="S36" s="1"/>
      <c r="T36" s="1"/>
    </row>
    <row r="37" spans="1:20" ht="21.75" customHeight="1" x14ac:dyDescent="0.25">
      <c r="A37" s="14" t="s">
        <v>38</v>
      </c>
      <c r="B37" s="15">
        <f t="shared" si="2"/>
        <v>7556</v>
      </c>
      <c r="C37" s="19">
        <v>8506</v>
      </c>
      <c r="D37" s="19">
        <v>4815</v>
      </c>
      <c r="E37" s="19">
        <v>8984</v>
      </c>
      <c r="F37" s="19">
        <v>5435</v>
      </c>
      <c r="G37" s="19">
        <v>8922</v>
      </c>
      <c r="H37" s="19">
        <v>1597</v>
      </c>
      <c r="I37" s="19">
        <v>7152</v>
      </c>
      <c r="J37" s="3">
        <v>503</v>
      </c>
      <c r="K37" s="19">
        <v>8376</v>
      </c>
      <c r="L37" s="3">
        <v>21</v>
      </c>
      <c r="M37" s="19">
        <v>6938</v>
      </c>
      <c r="N37" s="3">
        <v>219</v>
      </c>
      <c r="O37" s="1"/>
      <c r="P37" s="1"/>
      <c r="Q37" s="1"/>
      <c r="R37" s="1"/>
      <c r="S37" s="1"/>
      <c r="T37" s="1"/>
    </row>
    <row r="38" spans="1:20" ht="18.75" customHeight="1" x14ac:dyDescent="0.25">
      <c r="A38" s="14" t="s">
        <v>75</v>
      </c>
      <c r="B38" s="15">
        <f t="shared" si="2"/>
        <v>8498</v>
      </c>
      <c r="C38" s="19">
        <v>8259</v>
      </c>
      <c r="D38" s="19">
        <v>5632</v>
      </c>
      <c r="E38" s="19">
        <v>8584</v>
      </c>
      <c r="F38" s="19">
        <v>6525</v>
      </c>
      <c r="G38" s="19">
        <v>8528</v>
      </c>
      <c r="H38" s="19">
        <v>1477</v>
      </c>
      <c r="I38" s="19">
        <v>7077</v>
      </c>
      <c r="J38" s="3">
        <v>486</v>
      </c>
      <c r="K38" s="19">
        <v>8271</v>
      </c>
      <c r="L38" s="3">
        <v>10</v>
      </c>
      <c r="M38" s="19">
        <v>6942</v>
      </c>
      <c r="N38" s="3">
        <v>220</v>
      </c>
      <c r="O38" s="1"/>
      <c r="P38" s="1"/>
      <c r="Q38" s="1"/>
      <c r="R38" s="1"/>
      <c r="S38" s="1"/>
      <c r="T38" s="1"/>
    </row>
    <row r="39" spans="1:20" x14ac:dyDescent="0.25">
      <c r="A39" s="14" t="s">
        <v>39</v>
      </c>
      <c r="B39" s="15">
        <f t="shared" si="2"/>
        <v>4034</v>
      </c>
      <c r="C39" s="19">
        <v>8393</v>
      </c>
      <c r="D39" s="19">
        <v>2638</v>
      </c>
      <c r="E39" s="19">
        <v>8768</v>
      </c>
      <c r="F39" s="19">
        <v>3028</v>
      </c>
      <c r="G39" s="19">
        <v>8754</v>
      </c>
      <c r="H39" s="3">
        <v>829</v>
      </c>
      <c r="I39" s="19">
        <v>7281</v>
      </c>
      <c r="J39" s="3">
        <v>172</v>
      </c>
      <c r="K39" s="19">
        <v>7464</v>
      </c>
      <c r="L39" s="3">
        <v>5</v>
      </c>
      <c r="M39" s="19">
        <v>6523</v>
      </c>
      <c r="N39" s="3">
        <v>223</v>
      </c>
      <c r="O39" s="1"/>
      <c r="P39" s="1"/>
      <c r="Q39" s="1"/>
      <c r="R39" s="1"/>
      <c r="S39" s="1"/>
      <c r="T39" s="1"/>
    </row>
    <row r="40" spans="1:20" x14ac:dyDescent="0.25">
      <c r="A40" s="12" t="s">
        <v>40</v>
      </c>
      <c r="B40" s="13">
        <f>B41+B42+B43+B44+B45+B46+B47</f>
        <v>152748</v>
      </c>
      <c r="C40" s="13">
        <v>8420</v>
      </c>
      <c r="D40" s="13">
        <f t="shared" ref="D40:L40" si="7">D41+D42+D43+D44+D45+D46+D47</f>
        <v>101470</v>
      </c>
      <c r="E40" s="13">
        <v>8624</v>
      </c>
      <c r="F40" s="13">
        <f t="shared" si="7"/>
        <v>121934</v>
      </c>
      <c r="G40" s="13">
        <v>8506</v>
      </c>
      <c r="H40" s="13">
        <f t="shared" si="7"/>
        <v>24270</v>
      </c>
      <c r="I40" s="13">
        <v>7972</v>
      </c>
      <c r="J40" s="13">
        <f t="shared" si="7"/>
        <v>6407</v>
      </c>
      <c r="K40" s="13">
        <v>8485</v>
      </c>
      <c r="L40" s="13">
        <f t="shared" si="7"/>
        <v>137</v>
      </c>
      <c r="M40" s="13">
        <v>7218</v>
      </c>
      <c r="N40" s="13">
        <v>224</v>
      </c>
      <c r="O40" s="1"/>
      <c r="P40" s="1"/>
      <c r="Q40" s="1"/>
      <c r="R40" s="1"/>
      <c r="S40" s="1"/>
      <c r="T40" s="1"/>
    </row>
    <row r="41" spans="1:20" x14ac:dyDescent="0.25">
      <c r="A41" s="21" t="s">
        <v>41</v>
      </c>
      <c r="B41" s="15">
        <f t="shared" si="2"/>
        <v>11816</v>
      </c>
      <c r="C41" s="19">
        <v>9508</v>
      </c>
      <c r="D41" s="19">
        <v>7858</v>
      </c>
      <c r="E41" s="19">
        <v>9674</v>
      </c>
      <c r="F41" s="19">
        <v>10068</v>
      </c>
      <c r="G41" s="19">
        <v>9587</v>
      </c>
      <c r="H41" s="19">
        <v>1203</v>
      </c>
      <c r="I41" s="19">
        <v>7932</v>
      </c>
      <c r="J41" s="3">
        <v>536</v>
      </c>
      <c r="K41" s="19">
        <v>11573</v>
      </c>
      <c r="L41" s="3">
        <v>9</v>
      </c>
      <c r="M41" s="19">
        <v>8769</v>
      </c>
      <c r="N41" s="3">
        <v>215</v>
      </c>
      <c r="O41" s="1"/>
      <c r="P41" s="1"/>
      <c r="Q41" s="1"/>
      <c r="R41" s="1"/>
      <c r="S41" s="1"/>
      <c r="T41" s="1"/>
    </row>
    <row r="42" spans="1:20" x14ac:dyDescent="0.25">
      <c r="A42" s="14" t="s">
        <v>42</v>
      </c>
      <c r="B42" s="15">
        <f t="shared" si="2"/>
        <v>16797</v>
      </c>
      <c r="C42" s="19">
        <v>8240</v>
      </c>
      <c r="D42" s="19">
        <v>10929</v>
      </c>
      <c r="E42" s="19">
        <v>8501</v>
      </c>
      <c r="F42" s="19">
        <v>13525</v>
      </c>
      <c r="G42" s="19">
        <v>8320</v>
      </c>
      <c r="H42" s="19">
        <v>2688</v>
      </c>
      <c r="I42" s="19">
        <v>8010</v>
      </c>
      <c r="J42" s="3">
        <v>580</v>
      </c>
      <c r="K42" s="19">
        <v>7469</v>
      </c>
      <c r="L42" s="3">
        <v>4</v>
      </c>
      <c r="M42" s="19">
        <v>6858</v>
      </c>
      <c r="N42" s="3">
        <v>227</v>
      </c>
      <c r="O42" s="1"/>
      <c r="P42" s="1"/>
      <c r="Q42" s="1"/>
      <c r="R42" s="1"/>
      <c r="S42" s="1"/>
      <c r="T42" s="1"/>
    </row>
    <row r="43" spans="1:20" ht="29.25" customHeight="1" x14ac:dyDescent="0.25">
      <c r="A43" s="14" t="s">
        <v>43</v>
      </c>
      <c r="B43" s="15">
        <f t="shared" si="2"/>
        <v>12000</v>
      </c>
      <c r="C43" s="19">
        <v>9296</v>
      </c>
      <c r="D43" s="19">
        <v>8031</v>
      </c>
      <c r="E43" s="19">
        <v>9488</v>
      </c>
      <c r="F43" s="19">
        <v>9243</v>
      </c>
      <c r="G43" s="19">
        <v>9309</v>
      </c>
      <c r="H43" s="19">
        <v>2189</v>
      </c>
      <c r="I43" s="19">
        <v>9322</v>
      </c>
      <c r="J43" s="3">
        <v>556</v>
      </c>
      <c r="K43" s="19">
        <v>9034</v>
      </c>
      <c r="L43" s="3">
        <v>12</v>
      </c>
      <c r="M43" s="19">
        <v>7067</v>
      </c>
      <c r="N43" s="3">
        <v>227</v>
      </c>
      <c r="O43" s="1"/>
      <c r="P43" s="1"/>
      <c r="Q43" s="1"/>
      <c r="R43" s="1"/>
      <c r="S43" s="1"/>
      <c r="T43" s="1"/>
    </row>
    <row r="44" spans="1:20" ht="20.25" customHeight="1" x14ac:dyDescent="0.25">
      <c r="A44" s="21" t="s">
        <v>44</v>
      </c>
      <c r="B44" s="15">
        <f t="shared" si="2"/>
        <v>46609</v>
      </c>
      <c r="C44" s="19">
        <v>7885</v>
      </c>
      <c r="D44" s="19">
        <v>30932</v>
      </c>
      <c r="E44" s="19">
        <v>8022</v>
      </c>
      <c r="F44" s="19">
        <v>37196</v>
      </c>
      <c r="G44" s="19">
        <v>7951</v>
      </c>
      <c r="H44" s="19">
        <v>7585</v>
      </c>
      <c r="I44" s="19">
        <v>7553</v>
      </c>
      <c r="J44" s="19">
        <v>1772</v>
      </c>
      <c r="K44" s="19">
        <v>7928</v>
      </c>
      <c r="L44" s="3">
        <v>56</v>
      </c>
      <c r="M44" s="19">
        <v>7775</v>
      </c>
      <c r="N44" s="3">
        <v>223</v>
      </c>
      <c r="O44" s="1"/>
      <c r="P44" s="1"/>
      <c r="Q44" s="1"/>
      <c r="R44" s="1"/>
      <c r="S44" s="1"/>
      <c r="T44" s="1"/>
    </row>
    <row r="45" spans="1:20" x14ac:dyDescent="0.25">
      <c r="A45" s="21" t="s">
        <v>45</v>
      </c>
      <c r="B45" s="15">
        <f t="shared" si="2"/>
        <v>31271</v>
      </c>
      <c r="C45" s="19">
        <v>8575</v>
      </c>
      <c r="D45" s="19">
        <v>20818</v>
      </c>
      <c r="E45" s="19">
        <v>8857</v>
      </c>
      <c r="F45" s="19">
        <v>24961</v>
      </c>
      <c r="G45" s="19">
        <v>8796</v>
      </c>
      <c r="H45" s="19">
        <v>4901</v>
      </c>
      <c r="I45" s="19">
        <v>7654</v>
      </c>
      <c r="J45" s="19">
        <v>1365</v>
      </c>
      <c r="K45" s="19">
        <v>7916</v>
      </c>
      <c r="L45" s="3">
        <v>44</v>
      </c>
      <c r="M45" s="19">
        <v>6105</v>
      </c>
      <c r="N45" s="3">
        <v>227</v>
      </c>
      <c r="O45" s="1"/>
      <c r="P45" s="1"/>
      <c r="Q45" s="1"/>
      <c r="R45" s="1"/>
      <c r="S45" s="1"/>
      <c r="T45" s="1"/>
    </row>
    <row r="46" spans="1:20" x14ac:dyDescent="0.25">
      <c r="A46" s="21" t="s">
        <v>46</v>
      </c>
      <c r="B46" s="15">
        <f t="shared" si="2"/>
        <v>29019</v>
      </c>
      <c r="C46" s="19">
        <v>8166</v>
      </c>
      <c r="D46" s="19">
        <v>19531</v>
      </c>
      <c r="E46" s="19">
        <v>8437</v>
      </c>
      <c r="F46" s="19">
        <v>22546</v>
      </c>
      <c r="G46" s="19">
        <v>8149</v>
      </c>
      <c r="H46" s="19">
        <v>5097</v>
      </c>
      <c r="I46" s="19">
        <v>8236</v>
      </c>
      <c r="J46" s="19">
        <v>1364</v>
      </c>
      <c r="K46" s="19">
        <v>8187</v>
      </c>
      <c r="L46" s="3">
        <v>12</v>
      </c>
      <c r="M46" s="19">
        <v>7819</v>
      </c>
      <c r="N46" s="3">
        <v>229</v>
      </c>
      <c r="O46" s="1"/>
      <c r="P46" s="1"/>
      <c r="Q46" s="1"/>
      <c r="R46" s="1"/>
      <c r="S46" s="1"/>
      <c r="T46" s="1"/>
    </row>
    <row r="47" spans="1:20" ht="18.75" customHeight="1" x14ac:dyDescent="0.25">
      <c r="A47" s="21" t="s">
        <v>47</v>
      </c>
      <c r="B47" s="15">
        <f t="shared" si="2"/>
        <v>5236</v>
      </c>
      <c r="C47" s="19">
        <v>9778</v>
      </c>
      <c r="D47" s="19">
        <v>3371</v>
      </c>
      <c r="E47" s="19">
        <v>9696</v>
      </c>
      <c r="F47" s="19">
        <v>4395</v>
      </c>
      <c r="G47" s="19">
        <v>9821</v>
      </c>
      <c r="H47" s="3">
        <v>607</v>
      </c>
      <c r="I47" s="19">
        <v>8640</v>
      </c>
      <c r="J47" s="3">
        <v>234</v>
      </c>
      <c r="K47" s="19">
        <v>11926</v>
      </c>
      <c r="L47" s="3">
        <v>0</v>
      </c>
      <c r="M47" s="19">
        <v>0</v>
      </c>
      <c r="N47" s="3">
        <v>202</v>
      </c>
      <c r="O47" s="1"/>
      <c r="P47" s="1"/>
      <c r="Q47" s="1"/>
      <c r="R47" s="1"/>
      <c r="S47" s="1"/>
      <c r="T47" s="1"/>
    </row>
    <row r="48" spans="1:20" ht="18.75" customHeight="1" x14ac:dyDescent="0.25">
      <c r="A48" s="12" t="s">
        <v>48</v>
      </c>
      <c r="B48" s="13">
        <f t="shared" si="2"/>
        <v>28370</v>
      </c>
      <c r="C48" s="13">
        <v>8916</v>
      </c>
      <c r="D48" s="13">
        <v>19622</v>
      </c>
      <c r="E48" s="13">
        <v>8787</v>
      </c>
      <c r="F48" s="13">
        <v>23625</v>
      </c>
      <c r="G48" s="13">
        <v>9007</v>
      </c>
      <c r="H48" s="13">
        <v>3796</v>
      </c>
      <c r="I48" s="13">
        <v>8548</v>
      </c>
      <c r="J48" s="22">
        <v>914</v>
      </c>
      <c r="K48" s="13">
        <v>8119</v>
      </c>
      <c r="L48" s="22">
        <v>35</v>
      </c>
      <c r="M48" s="13">
        <v>8170</v>
      </c>
      <c r="N48" s="22">
        <v>213</v>
      </c>
      <c r="O48" s="1"/>
      <c r="P48" s="1"/>
      <c r="Q48" s="1"/>
      <c r="R48" s="1"/>
      <c r="S48" s="1"/>
      <c r="T48" s="1"/>
    </row>
    <row r="49" spans="1:20" ht="21" customHeight="1" x14ac:dyDescent="0.25">
      <c r="A49" s="12" t="s">
        <v>49</v>
      </c>
      <c r="B49" s="13">
        <f>B50+B51+B52+B53+B54</f>
        <v>67888</v>
      </c>
      <c r="C49" s="13">
        <v>9043</v>
      </c>
      <c r="D49" s="13">
        <f t="shared" ref="D49:L49" si="8">D50+D51+D52+D53+D54</f>
        <v>43099</v>
      </c>
      <c r="E49" s="13">
        <v>9039</v>
      </c>
      <c r="F49" s="13">
        <f t="shared" si="8"/>
        <v>50046</v>
      </c>
      <c r="G49" s="13">
        <v>9290</v>
      </c>
      <c r="H49" s="13">
        <f t="shared" si="8"/>
        <v>14926</v>
      </c>
      <c r="I49" s="13">
        <v>8242</v>
      </c>
      <c r="J49" s="13">
        <f t="shared" si="8"/>
        <v>2805</v>
      </c>
      <c r="K49" s="13">
        <v>8950</v>
      </c>
      <c r="L49" s="13">
        <f t="shared" si="8"/>
        <v>111</v>
      </c>
      <c r="M49" s="13">
        <v>7927</v>
      </c>
      <c r="N49" s="13">
        <v>224</v>
      </c>
      <c r="O49" s="1"/>
      <c r="P49" s="1"/>
      <c r="Q49" s="1"/>
      <c r="R49" s="1"/>
      <c r="S49" s="1"/>
      <c r="T49" s="1"/>
    </row>
    <row r="50" spans="1:20" x14ac:dyDescent="0.25">
      <c r="A50" s="21" t="s">
        <v>50</v>
      </c>
      <c r="B50" s="15">
        <f t="shared" si="2"/>
        <v>14436</v>
      </c>
      <c r="C50" s="19">
        <v>9756</v>
      </c>
      <c r="D50" s="19">
        <v>9226</v>
      </c>
      <c r="E50" s="19">
        <v>9869</v>
      </c>
      <c r="F50" s="19">
        <v>10953</v>
      </c>
      <c r="G50" s="19">
        <v>9978</v>
      </c>
      <c r="H50" s="19">
        <v>2816</v>
      </c>
      <c r="I50" s="3">
        <v>8980</v>
      </c>
      <c r="J50" s="19">
        <v>644</v>
      </c>
      <c r="K50" s="3">
        <v>9412</v>
      </c>
      <c r="L50" s="3">
        <v>23</v>
      </c>
      <c r="M50" s="19">
        <v>8326</v>
      </c>
      <c r="N50" s="3">
        <v>224</v>
      </c>
      <c r="O50" s="1"/>
      <c r="P50" s="1"/>
      <c r="Q50" s="1"/>
      <c r="R50" s="1"/>
      <c r="S50" s="1"/>
      <c r="T50" s="1"/>
    </row>
    <row r="51" spans="1:20" ht="20.25" customHeight="1" x14ac:dyDescent="0.25">
      <c r="A51" s="21" t="s">
        <v>51</v>
      </c>
      <c r="B51" s="15">
        <f t="shared" si="2"/>
        <v>25372</v>
      </c>
      <c r="C51" s="19">
        <v>8938</v>
      </c>
      <c r="D51" s="19">
        <v>16123</v>
      </c>
      <c r="E51" s="19">
        <v>8940</v>
      </c>
      <c r="F51" s="19">
        <v>18721</v>
      </c>
      <c r="G51" s="19">
        <v>9223</v>
      </c>
      <c r="H51" s="19">
        <v>5676</v>
      </c>
      <c r="I51" s="19">
        <v>8057</v>
      </c>
      <c r="J51" s="3">
        <v>917</v>
      </c>
      <c r="K51" s="19">
        <v>8660</v>
      </c>
      <c r="L51" s="3">
        <v>58</v>
      </c>
      <c r="M51" s="19">
        <v>7658</v>
      </c>
      <c r="N51" s="3">
        <v>223</v>
      </c>
      <c r="O51" s="1"/>
      <c r="P51" s="1"/>
      <c r="Q51" s="1"/>
      <c r="R51" s="1"/>
      <c r="S51" s="1"/>
      <c r="T51" s="1"/>
    </row>
    <row r="52" spans="1:20" ht="18.75" customHeight="1" x14ac:dyDescent="0.25">
      <c r="A52" s="21" t="s">
        <v>52</v>
      </c>
      <c r="B52" s="15">
        <f t="shared" si="2"/>
        <v>7178</v>
      </c>
      <c r="C52" s="19">
        <v>8505</v>
      </c>
      <c r="D52" s="19">
        <v>4705</v>
      </c>
      <c r="E52" s="19">
        <v>8323</v>
      </c>
      <c r="F52" s="19">
        <v>4958</v>
      </c>
      <c r="G52" s="19">
        <v>8838</v>
      </c>
      <c r="H52" s="19">
        <v>1910</v>
      </c>
      <c r="I52" s="19">
        <v>7716</v>
      </c>
      <c r="J52" s="3">
        <v>297</v>
      </c>
      <c r="K52" s="19">
        <v>7951</v>
      </c>
      <c r="L52" s="3">
        <v>13</v>
      </c>
      <c r="M52" s="19">
        <v>10261</v>
      </c>
      <c r="N52" s="3">
        <v>222</v>
      </c>
      <c r="O52" s="1"/>
      <c r="P52" s="1"/>
      <c r="Q52" s="1"/>
      <c r="R52" s="1"/>
      <c r="S52" s="1"/>
      <c r="T52" s="1"/>
    </row>
    <row r="53" spans="1:20" x14ac:dyDescent="0.25">
      <c r="A53" s="21" t="s">
        <v>53</v>
      </c>
      <c r="B53" s="15">
        <f t="shared" si="2"/>
        <v>18228</v>
      </c>
      <c r="C53" s="19">
        <v>8826</v>
      </c>
      <c r="D53" s="19">
        <v>11478</v>
      </c>
      <c r="E53" s="19">
        <v>8859</v>
      </c>
      <c r="F53" s="19">
        <v>13658</v>
      </c>
      <c r="G53" s="19">
        <v>8977</v>
      </c>
      <c r="H53" s="19">
        <v>3775</v>
      </c>
      <c r="I53" s="19">
        <v>8210</v>
      </c>
      <c r="J53" s="3">
        <v>778</v>
      </c>
      <c r="K53" s="19">
        <v>9205</v>
      </c>
      <c r="L53" s="3">
        <v>17</v>
      </c>
      <c r="M53" s="19">
        <v>6522</v>
      </c>
      <c r="N53" s="3">
        <v>226</v>
      </c>
      <c r="O53" s="1"/>
      <c r="P53" s="1"/>
      <c r="Q53" s="1"/>
      <c r="R53" s="1"/>
      <c r="S53" s="1"/>
      <c r="T53" s="1"/>
    </row>
    <row r="54" spans="1:20" x14ac:dyDescent="0.25">
      <c r="A54" s="14" t="s">
        <v>54</v>
      </c>
      <c r="B54" s="15">
        <f t="shared" si="2"/>
        <v>2674</v>
      </c>
      <c r="C54" s="19">
        <v>9114</v>
      </c>
      <c r="D54" s="19">
        <v>1567</v>
      </c>
      <c r="E54" s="19">
        <v>8637</v>
      </c>
      <c r="F54" s="19">
        <v>1756</v>
      </c>
      <c r="G54" s="19">
        <v>9416</v>
      </c>
      <c r="H54" s="3">
        <v>749</v>
      </c>
      <c r="I54" s="19">
        <v>8355</v>
      </c>
      <c r="J54" s="3">
        <v>169</v>
      </c>
      <c r="K54" s="19">
        <v>9340</v>
      </c>
      <c r="L54" s="3">
        <v>0</v>
      </c>
      <c r="M54" s="3">
        <v>0</v>
      </c>
      <c r="N54" s="3">
        <v>215</v>
      </c>
      <c r="O54" s="1"/>
      <c r="P54" s="1"/>
      <c r="Q54" s="1"/>
      <c r="R54" s="1"/>
      <c r="S54" s="1"/>
      <c r="T54" s="1"/>
    </row>
    <row r="55" spans="1:20" ht="30" x14ac:dyDescent="0.25">
      <c r="A55" s="12" t="s">
        <v>55</v>
      </c>
      <c r="B55" s="13">
        <f>B56+B57+B58+B59+B60+B61+B62+B63+B64+B65+B66+B67</f>
        <v>142791</v>
      </c>
      <c r="C55" s="13">
        <v>8476</v>
      </c>
      <c r="D55" s="13">
        <f t="shared" ref="D55:L55" si="9">D56+D57+D58+D59+D60+D61+D62+D63+D64+D65+D66+D67</f>
        <v>93431</v>
      </c>
      <c r="E55" s="13">
        <v>8585</v>
      </c>
      <c r="F55" s="13">
        <f t="shared" si="9"/>
        <v>106136</v>
      </c>
      <c r="G55" s="13">
        <v>8724</v>
      </c>
      <c r="H55" s="13">
        <f t="shared" si="9"/>
        <v>29737</v>
      </c>
      <c r="I55" s="13">
        <v>7581</v>
      </c>
      <c r="J55" s="13">
        <f t="shared" si="9"/>
        <v>6745</v>
      </c>
      <c r="K55" s="13">
        <v>8533</v>
      </c>
      <c r="L55" s="13">
        <f t="shared" si="9"/>
        <v>173</v>
      </c>
      <c r="M55" s="13">
        <v>8321</v>
      </c>
      <c r="N55" s="13">
        <v>218</v>
      </c>
      <c r="O55" s="1"/>
      <c r="P55" s="1"/>
      <c r="Q55" s="1"/>
      <c r="R55" s="1"/>
      <c r="S55" s="1"/>
      <c r="T55" s="1"/>
    </row>
    <row r="56" spans="1:20" ht="17.25" customHeight="1" x14ac:dyDescent="0.25">
      <c r="A56" s="21" t="s">
        <v>56</v>
      </c>
      <c r="B56" s="15">
        <f t="shared" si="2"/>
        <v>9535</v>
      </c>
      <c r="C56" s="19">
        <v>8915</v>
      </c>
      <c r="D56" s="19">
        <v>6696</v>
      </c>
      <c r="E56" s="19">
        <v>8845</v>
      </c>
      <c r="F56" s="19">
        <v>7235</v>
      </c>
      <c r="G56" s="19">
        <v>9118</v>
      </c>
      <c r="H56" s="19">
        <v>2044</v>
      </c>
      <c r="I56" s="19">
        <v>8266</v>
      </c>
      <c r="J56" s="3">
        <v>243</v>
      </c>
      <c r="K56" s="19">
        <v>8280</v>
      </c>
      <c r="L56" s="3">
        <v>13</v>
      </c>
      <c r="M56" s="19">
        <v>9789</v>
      </c>
      <c r="N56" s="3">
        <v>212</v>
      </c>
      <c r="O56" s="1"/>
      <c r="P56" s="1"/>
      <c r="Q56" s="1"/>
      <c r="R56" s="1"/>
      <c r="S56" s="1"/>
      <c r="T56" s="1"/>
    </row>
    <row r="57" spans="1:20" ht="18" customHeight="1" x14ac:dyDescent="0.25">
      <c r="A57" s="14" t="s">
        <v>57</v>
      </c>
      <c r="B57" s="15">
        <f t="shared" si="2"/>
        <v>3283</v>
      </c>
      <c r="C57" s="19">
        <v>10955</v>
      </c>
      <c r="D57" s="19">
        <v>2203</v>
      </c>
      <c r="E57" s="19">
        <v>9943</v>
      </c>
      <c r="F57" s="19">
        <v>2434</v>
      </c>
      <c r="G57" s="19">
        <v>11849</v>
      </c>
      <c r="H57" s="3">
        <v>647</v>
      </c>
      <c r="I57" s="19">
        <v>7822</v>
      </c>
      <c r="J57" s="3">
        <v>193</v>
      </c>
      <c r="K57" s="19">
        <v>9688</v>
      </c>
      <c r="L57" s="3">
        <v>9</v>
      </c>
      <c r="M57" s="19">
        <v>10068</v>
      </c>
      <c r="N57" s="3">
        <v>173</v>
      </c>
      <c r="O57" s="1"/>
      <c r="P57" s="1"/>
      <c r="Q57" s="1"/>
      <c r="R57" s="1"/>
      <c r="S57" s="1"/>
      <c r="T57" s="1"/>
    </row>
    <row r="58" spans="1:20" ht="16.5" customHeight="1" x14ac:dyDescent="0.25">
      <c r="A58" s="21" t="s">
        <v>58</v>
      </c>
      <c r="B58" s="15">
        <f t="shared" si="2"/>
        <v>4766</v>
      </c>
      <c r="C58" s="19">
        <v>9042</v>
      </c>
      <c r="D58" s="19">
        <v>3212</v>
      </c>
      <c r="E58" s="19">
        <v>8580</v>
      </c>
      <c r="F58" s="19">
        <v>3629</v>
      </c>
      <c r="G58" s="19">
        <v>9262</v>
      </c>
      <c r="H58" s="3">
        <v>854</v>
      </c>
      <c r="I58" s="19">
        <v>8464</v>
      </c>
      <c r="J58" s="3">
        <v>272</v>
      </c>
      <c r="K58" s="20">
        <v>7870</v>
      </c>
      <c r="L58" s="3">
        <v>11</v>
      </c>
      <c r="M58" s="19">
        <v>10288</v>
      </c>
      <c r="N58" s="3">
        <v>210</v>
      </c>
      <c r="O58" s="1"/>
      <c r="P58" s="1"/>
      <c r="Q58" s="1"/>
      <c r="R58" s="1"/>
      <c r="S58" s="1"/>
      <c r="T58" s="1"/>
    </row>
    <row r="59" spans="1:20" ht="18" customHeight="1" x14ac:dyDescent="0.25">
      <c r="A59" s="21" t="s">
        <v>59</v>
      </c>
      <c r="B59" s="15">
        <f t="shared" si="2"/>
        <v>3381</v>
      </c>
      <c r="C59" s="19">
        <v>9794</v>
      </c>
      <c r="D59" s="19">
        <v>2252</v>
      </c>
      <c r="E59" s="19">
        <v>9654</v>
      </c>
      <c r="F59" s="19">
        <v>2516</v>
      </c>
      <c r="G59" s="19">
        <v>10252</v>
      </c>
      <c r="H59" s="3">
        <v>695</v>
      </c>
      <c r="I59" s="19">
        <v>8628</v>
      </c>
      <c r="J59" s="3">
        <v>168</v>
      </c>
      <c r="K59" s="19">
        <v>7797</v>
      </c>
      <c r="L59" s="3">
        <v>2</v>
      </c>
      <c r="M59" s="19">
        <v>7305</v>
      </c>
      <c r="N59" s="3">
        <v>186</v>
      </c>
      <c r="O59" s="1"/>
      <c r="P59" s="1"/>
      <c r="Q59" s="1"/>
      <c r="R59" s="1"/>
      <c r="S59" s="1"/>
      <c r="T59" s="1"/>
    </row>
    <row r="60" spans="1:20" ht="18.75" customHeight="1" x14ac:dyDescent="0.25">
      <c r="A60" s="21" t="s">
        <v>60</v>
      </c>
      <c r="B60" s="15">
        <f t="shared" si="2"/>
        <v>13531</v>
      </c>
      <c r="C60" s="19">
        <v>8177</v>
      </c>
      <c r="D60" s="19">
        <v>8575</v>
      </c>
      <c r="E60" s="19">
        <v>8414</v>
      </c>
      <c r="F60" s="19">
        <v>10021</v>
      </c>
      <c r="G60" s="19">
        <v>8299</v>
      </c>
      <c r="H60" s="19">
        <v>2854</v>
      </c>
      <c r="I60" s="19">
        <v>7842</v>
      </c>
      <c r="J60" s="3">
        <v>631</v>
      </c>
      <c r="K60" s="19">
        <v>7759</v>
      </c>
      <c r="L60" s="3">
        <v>25</v>
      </c>
      <c r="M60" s="19">
        <v>8141</v>
      </c>
      <c r="N60" s="3">
        <v>226</v>
      </c>
      <c r="O60" s="1"/>
      <c r="P60" s="1"/>
      <c r="Q60" s="1"/>
      <c r="R60" s="1"/>
      <c r="S60" s="1"/>
      <c r="T60" s="1"/>
    </row>
    <row r="61" spans="1:20" x14ac:dyDescent="0.25">
      <c r="A61" s="21" t="s">
        <v>61</v>
      </c>
      <c r="B61" s="15">
        <f t="shared" si="2"/>
        <v>16849</v>
      </c>
      <c r="C61" s="19">
        <v>8466</v>
      </c>
      <c r="D61" s="19">
        <v>10981</v>
      </c>
      <c r="E61" s="19">
        <v>8710</v>
      </c>
      <c r="F61" s="19">
        <v>12469</v>
      </c>
      <c r="G61" s="19">
        <v>8573</v>
      </c>
      <c r="H61" s="19">
        <v>3338</v>
      </c>
      <c r="I61" s="19">
        <v>7879</v>
      </c>
      <c r="J61" s="19">
        <v>1021</v>
      </c>
      <c r="K61" s="19">
        <v>9035</v>
      </c>
      <c r="L61" s="3">
        <v>21</v>
      </c>
      <c r="M61" s="19">
        <v>10878</v>
      </c>
      <c r="N61" s="3">
        <v>228</v>
      </c>
      <c r="O61" s="1"/>
      <c r="P61" s="1"/>
      <c r="Q61" s="1"/>
      <c r="R61" s="1"/>
      <c r="S61" s="1"/>
      <c r="T61" s="1"/>
    </row>
    <row r="62" spans="1:20" ht="30" x14ac:dyDescent="0.25">
      <c r="A62" s="21" t="s">
        <v>62</v>
      </c>
      <c r="B62" s="15">
        <f t="shared" si="2"/>
        <v>18762</v>
      </c>
      <c r="C62" s="19">
        <v>8039</v>
      </c>
      <c r="D62" s="19">
        <v>12400</v>
      </c>
      <c r="E62" s="19">
        <v>8184</v>
      </c>
      <c r="F62" s="19">
        <v>14463</v>
      </c>
      <c r="G62" s="19">
        <v>8274</v>
      </c>
      <c r="H62" s="19">
        <v>3572</v>
      </c>
      <c r="I62" s="19">
        <v>7046</v>
      </c>
      <c r="J62" s="3">
        <v>716</v>
      </c>
      <c r="K62" s="19">
        <v>8246</v>
      </c>
      <c r="L62" s="3">
        <v>11</v>
      </c>
      <c r="M62" s="19">
        <v>7135</v>
      </c>
      <c r="N62" s="3">
        <v>225</v>
      </c>
      <c r="O62" s="1"/>
      <c r="P62" s="1"/>
      <c r="Q62" s="1"/>
      <c r="R62" s="1"/>
      <c r="S62" s="1"/>
      <c r="T62" s="1"/>
    </row>
    <row r="63" spans="1:20" x14ac:dyDescent="0.25">
      <c r="A63" s="21" t="s">
        <v>63</v>
      </c>
      <c r="B63" s="15">
        <f t="shared" si="2"/>
        <v>17130</v>
      </c>
      <c r="C63" s="19">
        <v>8288</v>
      </c>
      <c r="D63" s="19">
        <v>11121</v>
      </c>
      <c r="E63" s="19">
        <v>8401</v>
      </c>
      <c r="F63" s="19">
        <v>13015</v>
      </c>
      <c r="G63" s="19">
        <v>8498</v>
      </c>
      <c r="H63" s="19">
        <v>3356</v>
      </c>
      <c r="I63" s="19">
        <v>7552</v>
      </c>
      <c r="J63" s="3">
        <v>738</v>
      </c>
      <c r="K63" s="19">
        <v>7957</v>
      </c>
      <c r="L63" s="3">
        <v>21</v>
      </c>
      <c r="M63" s="19">
        <v>7293</v>
      </c>
      <c r="N63" s="3">
        <v>214</v>
      </c>
      <c r="O63" s="1"/>
      <c r="P63" s="1"/>
      <c r="Q63" s="1"/>
      <c r="R63" s="1"/>
      <c r="S63" s="1"/>
      <c r="T63" s="1"/>
    </row>
    <row r="64" spans="1:20" x14ac:dyDescent="0.25">
      <c r="A64" s="21" t="s">
        <v>64</v>
      </c>
      <c r="B64" s="15">
        <f t="shared" si="2"/>
        <v>13189</v>
      </c>
      <c r="C64" s="19">
        <v>8547</v>
      </c>
      <c r="D64" s="19">
        <v>8604</v>
      </c>
      <c r="E64" s="19">
        <v>8871</v>
      </c>
      <c r="F64" s="19">
        <v>9408</v>
      </c>
      <c r="G64" s="19">
        <v>8843</v>
      </c>
      <c r="H64" s="19">
        <v>2805</v>
      </c>
      <c r="I64" s="19">
        <v>7340</v>
      </c>
      <c r="J64" s="19">
        <v>952</v>
      </c>
      <c r="K64" s="19">
        <v>9192</v>
      </c>
      <c r="L64" s="3">
        <v>24</v>
      </c>
      <c r="M64" s="19">
        <v>7991</v>
      </c>
      <c r="N64" s="3">
        <v>223</v>
      </c>
      <c r="O64" s="1"/>
      <c r="P64" s="1"/>
      <c r="Q64" s="1"/>
      <c r="R64" s="1"/>
      <c r="S64" s="1"/>
      <c r="T64" s="1"/>
    </row>
    <row r="65" spans="1:20" x14ac:dyDescent="0.25">
      <c r="A65" s="21" t="s">
        <v>65</v>
      </c>
      <c r="B65" s="15">
        <f t="shared" si="2"/>
        <v>34961</v>
      </c>
      <c r="C65" s="19">
        <v>8129</v>
      </c>
      <c r="D65" s="19">
        <v>22725</v>
      </c>
      <c r="E65" s="19">
        <v>8281</v>
      </c>
      <c r="F65" s="19">
        <v>25658</v>
      </c>
      <c r="G65" s="19">
        <v>8439</v>
      </c>
      <c r="H65" s="19">
        <v>7918</v>
      </c>
      <c r="I65" s="19">
        <v>7154</v>
      </c>
      <c r="J65" s="3">
        <v>1350</v>
      </c>
      <c r="K65" s="19">
        <v>8001</v>
      </c>
      <c r="L65" s="3">
        <v>35</v>
      </c>
      <c r="M65" s="19">
        <v>6556</v>
      </c>
      <c r="N65" s="3">
        <v>220</v>
      </c>
      <c r="O65" s="1"/>
      <c r="P65" s="1"/>
      <c r="Q65" s="1"/>
      <c r="R65" s="1"/>
      <c r="S65" s="1"/>
      <c r="T65" s="1"/>
    </row>
    <row r="66" spans="1:20" x14ac:dyDescent="0.25">
      <c r="A66" s="25" t="s">
        <v>66</v>
      </c>
      <c r="B66" s="26">
        <f t="shared" si="2"/>
        <v>3642</v>
      </c>
      <c r="C66" s="27">
        <v>9453</v>
      </c>
      <c r="D66" s="27">
        <v>2278</v>
      </c>
      <c r="E66" s="27">
        <v>9459</v>
      </c>
      <c r="F66" s="27">
        <v>2707</v>
      </c>
      <c r="G66" s="27">
        <v>9740</v>
      </c>
      <c r="H66" s="24">
        <v>711</v>
      </c>
      <c r="I66" s="27">
        <v>8288</v>
      </c>
      <c r="J66" s="24">
        <v>223</v>
      </c>
      <c r="K66" s="27">
        <v>9675</v>
      </c>
      <c r="L66" s="24">
        <v>1</v>
      </c>
      <c r="M66" s="27">
        <v>8908</v>
      </c>
      <c r="N66" s="24">
        <v>198</v>
      </c>
      <c r="O66" s="1"/>
      <c r="P66" s="1"/>
      <c r="Q66" s="1"/>
      <c r="R66" s="1"/>
      <c r="S66" s="1"/>
      <c r="T66" s="1"/>
    </row>
    <row r="67" spans="1:20" ht="17.25" customHeight="1" x14ac:dyDescent="0.25">
      <c r="A67" s="28" t="s">
        <v>67</v>
      </c>
      <c r="B67" s="29">
        <f t="shared" si="2"/>
        <v>3762</v>
      </c>
      <c r="C67" s="30">
        <v>9487</v>
      </c>
      <c r="D67" s="30">
        <v>2384</v>
      </c>
      <c r="E67" s="30">
        <v>9631</v>
      </c>
      <c r="F67" s="30">
        <v>2581</v>
      </c>
      <c r="G67" s="30">
        <v>9792</v>
      </c>
      <c r="H67" s="31">
        <v>943</v>
      </c>
      <c r="I67" s="30">
        <v>8279</v>
      </c>
      <c r="J67" s="31">
        <v>238</v>
      </c>
      <c r="K67" s="30">
        <v>10973</v>
      </c>
      <c r="L67" s="31">
        <v>0</v>
      </c>
      <c r="M67" s="31">
        <v>0</v>
      </c>
      <c r="N67" s="32">
        <v>196</v>
      </c>
      <c r="O67" s="1"/>
      <c r="P67" s="1"/>
      <c r="Q67" s="1"/>
      <c r="R67" s="1"/>
      <c r="S67" s="1"/>
      <c r="T67" s="1"/>
    </row>
    <row r="68" spans="1:20" x14ac:dyDescent="0.25">
      <c r="A68" s="35" t="s">
        <v>69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7"/>
    </row>
  </sheetData>
  <mergeCells count="13">
    <mergeCell ref="L1:N1"/>
    <mergeCell ref="A68:N68"/>
    <mergeCell ref="A2:N2"/>
    <mergeCell ref="A3:A4"/>
    <mergeCell ref="B3:B4"/>
    <mergeCell ref="C3:C4"/>
    <mergeCell ref="F3:G3"/>
    <mergeCell ref="H3:I3"/>
    <mergeCell ref="J3:K3"/>
    <mergeCell ref="L3:M3"/>
    <mergeCell ref="N3:N4"/>
    <mergeCell ref="E3:E4"/>
    <mergeCell ref="D3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0" workbookViewId="0">
      <selection activeCell="A3" sqref="A3:N65"/>
    </sheetView>
  </sheetViews>
  <sheetFormatPr defaultRowHeight="15" x14ac:dyDescent="0.25"/>
  <cols>
    <col min="1" max="1" width="19.42578125" customWidth="1"/>
    <col min="13" max="13" width="10.7109375" customWidth="1"/>
    <col min="14" max="14" width="11.42578125" customWidth="1"/>
    <col min="16" max="16" width="12" customWidth="1"/>
  </cols>
  <sheetData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31" sqref="H31"/>
    </sheetView>
  </sheetViews>
  <sheetFormatPr defaultRowHeight="15" x14ac:dyDescent="0.25"/>
  <cols>
    <col min="1" max="1" width="19.42578125" customWidth="1"/>
    <col min="13" max="13" width="10.7109375" customWidth="1"/>
    <col min="14" max="14" width="11.42578125" customWidth="1"/>
    <col min="16" max="16" width="12" customWidth="1"/>
  </cols>
  <sheetData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Бактыгуль Раимбекова</dc:creator>
  <cp:lastModifiedBy>Admin</cp:lastModifiedBy>
  <cp:lastPrinted>2024-06-13T10:41:16Z</cp:lastPrinted>
  <dcterms:created xsi:type="dcterms:W3CDTF">2021-06-22T04:13:07Z</dcterms:created>
  <dcterms:modified xsi:type="dcterms:W3CDTF">2024-07-16T05:45:30Z</dcterms:modified>
</cp:coreProperties>
</file>